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Razredna nastava" sheetId="1" r:id="rId1"/>
    <sheet name="Srednja ocjena 5. i 6. razred" sheetId="2" r:id="rId2"/>
    <sheet name="Srednja ocjena 7. i 8. razred" sheetId="3" r:id="rId3"/>
  </sheets>
  <definedNames/>
  <calcPr fullCalcOnLoad="1"/>
</workbook>
</file>

<file path=xl/comments1.xml><?xml version="1.0" encoding="utf-8"?>
<comments xmlns="http://schemas.openxmlformats.org/spreadsheetml/2006/main">
  <authors>
    <author>Vesna</author>
  </authors>
  <commentList>
    <comment ref="R3" authorId="0">
      <text>
        <r>
          <rPr>
            <sz val="10"/>
            <rFont val="Tahoma"/>
            <family val="0"/>
          </rPr>
          <t xml:space="preserve">uzorno
dobro
loše
</t>
        </r>
      </text>
    </comment>
  </commentList>
</comments>
</file>

<file path=xl/comments2.xml><?xml version="1.0" encoding="utf-8"?>
<comments xmlns="http://schemas.openxmlformats.org/spreadsheetml/2006/main">
  <authors>
    <author>Vesna</author>
  </authors>
  <commentList>
    <comment ref="V3" authorId="0">
      <text>
        <r>
          <rPr>
            <sz val="10"/>
            <rFont val="Tahoma"/>
            <family val="0"/>
          </rPr>
          <t xml:space="preserve">uzorno
dobro
loše
</t>
        </r>
      </text>
    </comment>
  </commentList>
</comments>
</file>

<file path=xl/comments3.xml><?xml version="1.0" encoding="utf-8"?>
<comments xmlns="http://schemas.openxmlformats.org/spreadsheetml/2006/main">
  <authors>
    <author>Vesna</author>
  </authors>
  <commentList>
    <comment ref="X3" authorId="0">
      <text>
        <r>
          <rPr>
            <sz val="10"/>
            <rFont val="Tahoma"/>
            <family val="0"/>
          </rPr>
          <t xml:space="preserve">uzorno
dobro
loše
</t>
        </r>
      </text>
    </comment>
  </commentList>
</comments>
</file>

<file path=xl/sharedStrings.xml><?xml version="1.0" encoding="utf-8"?>
<sst xmlns="http://schemas.openxmlformats.org/spreadsheetml/2006/main" count="241" uniqueCount="80">
  <si>
    <t>ODJELJENJE:</t>
  </si>
  <si>
    <t>P  R  E  D  M  E  T  I</t>
  </si>
  <si>
    <t xml:space="preserve"> USPJEH</t>
  </si>
  <si>
    <t>R.BR.</t>
  </si>
  <si>
    <t>MATEMATIKA</t>
  </si>
  <si>
    <t>POVIJEST</t>
  </si>
  <si>
    <t>TEHNIČKA K.</t>
  </si>
  <si>
    <t>TZK</t>
  </si>
  <si>
    <t>VJERONAUK</t>
  </si>
  <si>
    <t>INFORMATIKA</t>
  </si>
  <si>
    <t>BR. NEG. OC.</t>
  </si>
  <si>
    <t>Dovoljnih</t>
  </si>
  <si>
    <t>Dobrih</t>
  </si>
  <si>
    <t>Vrlo dobrih</t>
  </si>
  <si>
    <t>Odličnih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</si>
  <si>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</si>
  <si>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</si>
  <si>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</si>
  <si>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</si>
  <si>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</si>
  <si>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</si>
  <si>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</si>
  <si>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</si>
  <si>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</si>
  <si>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</si>
  <si>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</si>
  <si>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</si>
  <si>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</si>
  <si>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</si>
  <si>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</si>
  <si>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</si>
  <si>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</si>
  <si>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</si>
  <si>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</si>
  <si>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</si>
  <si>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</si>
  <si>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</si>
  <si>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USPJEH</t>
  </si>
  <si>
    <t>HRVATSKI J.</t>
  </si>
  <si>
    <t>LIKOVNA K.</t>
  </si>
  <si>
    <t>ENGLESKI J.</t>
  </si>
  <si>
    <t>NJEMAČKI J.</t>
  </si>
  <si>
    <t>PROSJEČNA OCJENA</t>
  </si>
  <si>
    <t>IZOSTANCI</t>
  </si>
  <si>
    <t>OPRAVDANO</t>
  </si>
  <si>
    <t>NEOPRAVDANO</t>
  </si>
  <si>
    <t>UKUPNO</t>
  </si>
  <si>
    <t>Po učeniku:</t>
  </si>
  <si>
    <t>Prosječna ocjena po predmetu:</t>
  </si>
  <si>
    <t>Realizacija sati:</t>
  </si>
  <si>
    <t>Planirano:</t>
  </si>
  <si>
    <t>Održano:</t>
  </si>
  <si>
    <t>Razlika:</t>
  </si>
  <si>
    <t>M</t>
  </si>
  <si>
    <t>Ž</t>
  </si>
  <si>
    <t>UK</t>
  </si>
  <si>
    <t>Pozitivno ocijenjeno</t>
  </si>
  <si>
    <t>%</t>
  </si>
  <si>
    <t>Negativno ocijenjeno</t>
  </si>
  <si>
    <t>Neocijenjeno</t>
  </si>
  <si>
    <t>Broj</t>
  </si>
  <si>
    <t>Dulje bolovanje</t>
  </si>
  <si>
    <t>Negativnih</t>
  </si>
  <si>
    <t>Neocijenjenih</t>
  </si>
  <si>
    <t>PRIRODA</t>
  </si>
  <si>
    <t>BIOLOGIJA</t>
  </si>
  <si>
    <t>KEMIJA</t>
  </si>
  <si>
    <t>FIZIKA</t>
  </si>
  <si>
    <t>Br.Stanje</t>
  </si>
  <si>
    <t>GLAZBENA K.</t>
  </si>
  <si>
    <t>GEOGRAFIJA</t>
  </si>
  <si>
    <t>VLADANJE</t>
  </si>
  <si>
    <t>POHVALA RV</t>
  </si>
  <si>
    <t>POHVALA UV</t>
  </si>
  <si>
    <t>OPOMENA</t>
  </si>
  <si>
    <t>UKOR</t>
  </si>
  <si>
    <t>ODGOJNE MJERE</t>
  </si>
  <si>
    <t>UKUPNO:</t>
  </si>
  <si>
    <t>IME I PREZIME UČENIKA</t>
  </si>
  <si>
    <t>PID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</si>
</sst>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1A]d\.\ mmmm\ 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 CE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 CE"/>
      <family val="2"/>
    </font>
    <font>
      <sz val="9"/>
      <name val="Arial CE"/>
      <family val="2"/>
    </font>
    <font>
      <sz val="10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double"/>
      <top style="medium"/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5" fillId="2" borderId="21" xfId="0" applyFont="1" applyFill="1" applyBorder="1" applyAlignment="1">
      <alignment horizontal="center" vertical="center" textRotation="90"/>
    </xf>
    <xf numFmtId="0" fontId="8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textRotation="90"/>
    </xf>
    <xf numFmtId="0" fontId="5" fillId="2" borderId="24" xfId="0" applyFont="1" applyFill="1" applyBorder="1" applyAlignment="1">
      <alignment horizontal="center" textRotation="90"/>
    </xf>
    <xf numFmtId="0" fontId="5" fillId="2" borderId="25" xfId="0" applyFont="1" applyFill="1" applyBorder="1" applyAlignment="1">
      <alignment horizontal="center" textRotation="90"/>
    </xf>
    <xf numFmtId="0" fontId="5" fillId="2" borderId="26" xfId="0" applyFont="1" applyFill="1" applyBorder="1" applyAlignment="1">
      <alignment horizontal="center" textRotation="90"/>
    </xf>
    <xf numFmtId="0" fontId="5" fillId="2" borderId="24" xfId="0" applyFont="1" applyFill="1" applyBorder="1" applyAlignment="1">
      <alignment horizontal="center" textRotation="90" wrapText="1"/>
    </xf>
    <xf numFmtId="0" fontId="5" fillId="2" borderId="22" xfId="0" applyFont="1" applyFill="1" applyBorder="1" applyAlignment="1">
      <alignment horizontal="center" textRotation="90"/>
    </xf>
    <xf numFmtId="0" fontId="5" fillId="2" borderId="23" xfId="0" applyFont="1" applyFill="1" applyBorder="1" applyAlignment="1">
      <alignment horizontal="center" textRotation="90"/>
    </xf>
    <xf numFmtId="0" fontId="5" fillId="2" borderId="24" xfId="0" applyFont="1" applyFill="1" applyBorder="1" applyAlignment="1">
      <alignment horizontal="center" textRotation="90"/>
    </xf>
    <xf numFmtId="0" fontId="5" fillId="2" borderId="2" xfId="0" applyFont="1" applyFill="1" applyBorder="1" applyAlignment="1">
      <alignment horizontal="center" textRotation="90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5" fillId="2" borderId="31" xfId="0" applyFont="1" applyFill="1" applyBorder="1" applyAlignment="1" applyProtection="1">
      <alignment horizontal="center"/>
      <protection locked="0"/>
    </xf>
    <xf numFmtId="2" fontId="5" fillId="2" borderId="30" xfId="0" applyNumberFormat="1" applyFont="1" applyFill="1" applyBorder="1" applyAlignment="1" applyProtection="1">
      <alignment horizontal="center"/>
      <protection locked="0"/>
    </xf>
    <xf numFmtId="0" fontId="5" fillId="2" borderId="28" xfId="0" applyNumberFormat="1" applyFont="1" applyFill="1" applyBorder="1" applyAlignment="1" applyProtection="1">
      <alignment horizontal="center"/>
      <protection locked="0"/>
    </xf>
    <xf numFmtId="0" fontId="9" fillId="2" borderId="29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2" borderId="36" xfId="0" applyFont="1" applyFill="1" applyBorder="1" applyAlignment="1" applyProtection="1">
      <alignment horizontal="center"/>
      <protection locked="0"/>
    </xf>
    <xf numFmtId="0" fontId="9" fillId="2" borderId="34" xfId="0" applyFont="1" applyFill="1" applyBorder="1" applyAlignment="1">
      <alignment/>
    </xf>
    <xf numFmtId="0" fontId="9" fillId="2" borderId="35" xfId="0" applyFont="1" applyFill="1" applyBorder="1" applyAlignment="1">
      <alignment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2" fontId="8" fillId="2" borderId="40" xfId="0" applyNumberFormat="1" applyFont="1" applyFill="1" applyBorder="1" applyAlignment="1" applyProtection="1">
      <alignment horizontal="center" vertical="center" textRotation="90"/>
      <protection locked="0"/>
    </xf>
    <xf numFmtId="2" fontId="8" fillId="2" borderId="41" xfId="0" applyNumberFormat="1" applyFont="1" applyFill="1" applyBorder="1" applyAlignment="1" applyProtection="1">
      <alignment horizontal="center" vertical="center" textRotation="90"/>
      <protection locked="0"/>
    </xf>
    <xf numFmtId="2" fontId="8" fillId="2" borderId="42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43" xfId="0" applyFont="1" applyFill="1" applyBorder="1" applyAlignment="1">
      <alignment horizontal="center" vertical="center" textRotation="90"/>
    </xf>
    <xf numFmtId="0" fontId="5" fillId="2" borderId="44" xfId="0" applyFont="1" applyFill="1" applyBorder="1" applyAlignment="1">
      <alignment/>
    </xf>
    <xf numFmtId="0" fontId="8" fillId="2" borderId="31" xfId="0" applyFont="1" applyFill="1" applyBorder="1" applyAlignment="1" applyProtection="1">
      <alignment horizontal="center"/>
      <protection locked="0"/>
    </xf>
    <xf numFmtId="0" fontId="8" fillId="2" borderId="45" xfId="0" applyFont="1" applyFill="1" applyBorder="1" applyAlignment="1" applyProtection="1">
      <alignment horizontal="center"/>
      <protection locked="0"/>
    </xf>
    <xf numFmtId="0" fontId="8" fillId="2" borderId="46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2" fontId="5" fillId="2" borderId="49" xfId="0" applyNumberFormat="1" applyFont="1" applyFill="1" applyBorder="1" applyAlignment="1" applyProtection="1">
      <alignment/>
      <protection locked="0"/>
    </xf>
    <xf numFmtId="0" fontId="5" fillId="2" borderId="50" xfId="0" applyFont="1" applyFill="1" applyBorder="1" applyAlignment="1">
      <alignment horizontal="center" vertical="center" textRotation="90"/>
    </xf>
    <xf numFmtId="0" fontId="5" fillId="2" borderId="51" xfId="0" applyFont="1" applyFill="1" applyBorder="1" applyAlignment="1">
      <alignment/>
    </xf>
    <xf numFmtId="0" fontId="8" fillId="2" borderId="52" xfId="0" applyFont="1" applyFill="1" applyBorder="1" applyAlignment="1" applyProtection="1">
      <alignment horizontal="center"/>
      <protection locked="0"/>
    </xf>
    <xf numFmtId="0" fontId="8" fillId="2" borderId="34" xfId="0" applyFont="1" applyFill="1" applyBorder="1" applyAlignment="1" applyProtection="1">
      <alignment horizontal="center"/>
      <protection locked="0"/>
    </xf>
    <xf numFmtId="0" fontId="8" fillId="2" borderId="53" xfId="0" applyFont="1" applyFill="1" applyBorder="1" applyAlignment="1" applyProtection="1">
      <alignment horizontal="center"/>
      <protection locked="0"/>
    </xf>
    <xf numFmtId="0" fontId="5" fillId="2" borderId="54" xfId="0" applyFont="1" applyFill="1" applyBorder="1" applyAlignment="1">
      <alignment horizontal="center" wrapText="1"/>
    </xf>
    <xf numFmtId="0" fontId="5" fillId="2" borderId="55" xfId="0" applyFont="1" applyFill="1" applyBorder="1" applyAlignment="1">
      <alignment horizontal="center" wrapText="1"/>
    </xf>
    <xf numFmtId="0" fontId="5" fillId="2" borderId="56" xfId="0" applyFont="1" applyFill="1" applyBorder="1" applyAlignment="1" applyProtection="1">
      <alignment horizontal="center"/>
      <protection locked="0"/>
    </xf>
    <xf numFmtId="0" fontId="5" fillId="2" borderId="57" xfId="0" applyFont="1" applyFill="1" applyBorder="1" applyAlignment="1">
      <alignment horizontal="center" wrapText="1"/>
    </xf>
    <xf numFmtId="0" fontId="5" fillId="2" borderId="58" xfId="0" applyFont="1" applyFill="1" applyBorder="1" applyAlignment="1">
      <alignment horizontal="center" wrapText="1"/>
    </xf>
    <xf numFmtId="0" fontId="5" fillId="2" borderId="59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/>
    </xf>
    <xf numFmtId="0" fontId="5" fillId="2" borderId="60" xfId="0" applyFont="1" applyFill="1" applyBorder="1" applyAlignment="1">
      <alignment/>
    </xf>
    <xf numFmtId="0" fontId="8" fillId="2" borderId="61" xfId="0" applyFont="1" applyFill="1" applyBorder="1" applyAlignment="1" applyProtection="1">
      <alignment horizontal="center"/>
      <protection locked="0"/>
    </xf>
    <xf numFmtId="0" fontId="8" fillId="2" borderId="62" xfId="0" applyFont="1" applyFill="1" applyBorder="1" applyAlignment="1" applyProtection="1">
      <alignment horizontal="center"/>
      <protection locked="0"/>
    </xf>
    <xf numFmtId="0" fontId="8" fillId="2" borderId="63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64" xfId="0" applyFont="1" applyFill="1" applyBorder="1" applyAlignment="1">
      <alignment/>
    </xf>
    <xf numFmtId="0" fontId="8" fillId="2" borderId="65" xfId="0" applyFont="1" applyFill="1" applyBorder="1" applyAlignment="1" applyProtection="1">
      <alignment horizontal="center"/>
      <protection locked="0"/>
    </xf>
    <xf numFmtId="0" fontId="8" fillId="2" borderId="66" xfId="0" applyFont="1" applyFill="1" applyBorder="1" applyAlignment="1" applyProtection="1">
      <alignment horizontal="center"/>
      <protection locked="0"/>
    </xf>
    <xf numFmtId="0" fontId="8" fillId="2" borderId="67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>
      <alignment horizontal="center" vertical="center" textRotation="90" wrapText="1"/>
    </xf>
    <xf numFmtId="0" fontId="5" fillId="2" borderId="28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9" fillId="2" borderId="6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8" fillId="2" borderId="0" xfId="0" applyNumberFormat="1" applyFont="1" applyFill="1" applyBorder="1" applyAlignment="1">
      <alignment/>
    </xf>
    <xf numFmtId="0" fontId="5" fillId="2" borderId="32" xfId="0" applyFont="1" applyFill="1" applyBorder="1" applyAlignment="1">
      <alignment horizontal="center" vertical="center" textRotation="90" wrapText="1"/>
    </xf>
    <xf numFmtId="0" fontId="5" fillId="2" borderId="33" xfId="0" applyFont="1" applyFill="1" applyBorder="1" applyAlignment="1">
      <alignment/>
    </xf>
    <xf numFmtId="0" fontId="9" fillId="2" borderId="53" xfId="0" applyFont="1" applyFill="1" applyBorder="1" applyAlignment="1">
      <alignment/>
    </xf>
    <xf numFmtId="0" fontId="5" fillId="2" borderId="69" xfId="0" applyFont="1" applyFill="1" applyBorder="1" applyAlignment="1">
      <alignment horizontal="center" vertical="center" textRotation="90" wrapText="1"/>
    </xf>
    <xf numFmtId="0" fontId="5" fillId="2" borderId="70" xfId="0" applyFont="1" applyFill="1" applyBorder="1" applyAlignment="1">
      <alignment/>
    </xf>
    <xf numFmtId="0" fontId="9" fillId="2" borderId="71" xfId="0" applyFont="1" applyFill="1" applyBorder="1" applyAlignment="1" applyProtection="1">
      <alignment/>
      <protection locked="0"/>
    </xf>
    <xf numFmtId="0" fontId="9" fillId="2" borderId="72" xfId="0" applyFont="1" applyFill="1" applyBorder="1" applyAlignment="1" applyProtection="1">
      <alignment/>
      <protection locked="0"/>
    </xf>
    <xf numFmtId="0" fontId="5" fillId="2" borderId="73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9" fillId="2" borderId="78" xfId="0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horizontal="center" vertical="center"/>
    </xf>
    <xf numFmtId="0" fontId="9" fillId="2" borderId="58" xfId="0" applyFont="1" applyFill="1" applyBorder="1" applyAlignment="1" applyProtection="1">
      <alignment horizontal="center" vertical="center"/>
      <protection locked="0"/>
    </xf>
    <xf numFmtId="0" fontId="9" fillId="2" borderId="80" xfId="0" applyFont="1" applyFill="1" applyBorder="1" applyAlignment="1" applyProtection="1">
      <alignment horizontal="center" vertical="center"/>
      <protection locked="0"/>
    </xf>
    <xf numFmtId="0" fontId="9" fillId="2" borderId="81" xfId="0" applyFont="1" applyFill="1" applyBorder="1" applyAlignment="1" applyProtection="1">
      <alignment horizontal="center" vertical="center"/>
      <protection locked="0"/>
    </xf>
    <xf numFmtId="0" fontId="9" fillId="2" borderId="82" xfId="0" applyFont="1" applyFill="1" applyBorder="1" applyAlignment="1" applyProtection="1">
      <alignment horizontal="center" vertical="center"/>
      <protection locked="0"/>
    </xf>
    <xf numFmtId="0" fontId="5" fillId="2" borderId="83" xfId="0" applyFont="1" applyFill="1" applyBorder="1" applyAlignment="1" applyProtection="1">
      <alignment horizontal="center" vertical="center"/>
      <protection locked="0"/>
    </xf>
    <xf numFmtId="2" fontId="5" fillId="2" borderId="84" xfId="0" applyNumberFormat="1" applyFont="1" applyFill="1" applyBorder="1" applyAlignment="1" applyProtection="1">
      <alignment horizontal="center" vertical="center"/>
      <protection locked="0"/>
    </xf>
    <xf numFmtId="2" fontId="5" fillId="2" borderId="85" xfId="0" applyNumberFormat="1" applyFont="1" applyFill="1" applyBorder="1" applyAlignment="1" applyProtection="1">
      <alignment horizontal="center" vertical="center"/>
      <protection locked="0"/>
    </xf>
    <xf numFmtId="0" fontId="5" fillId="2" borderId="86" xfId="0" applyFont="1" applyFill="1" applyBorder="1" applyAlignment="1" applyProtection="1">
      <alignment horizontal="center" vertical="center"/>
      <protection locked="0"/>
    </xf>
    <xf numFmtId="2" fontId="5" fillId="2" borderId="84" xfId="0" applyNumberFormat="1" applyFont="1" applyFill="1" applyBorder="1" applyAlignment="1" applyProtection="1">
      <alignment vertical="center"/>
      <protection locked="0"/>
    </xf>
    <xf numFmtId="0" fontId="9" fillId="2" borderId="87" xfId="0" applyNumberFormat="1" applyFont="1" applyFill="1" applyBorder="1" applyAlignment="1">
      <alignment horizontal="center" vertical="center"/>
    </xf>
    <xf numFmtId="0" fontId="9" fillId="2" borderId="88" xfId="0" applyNumberFormat="1" applyFont="1" applyFill="1" applyBorder="1" applyAlignment="1">
      <alignment horizontal="center" vertical="center"/>
    </xf>
    <xf numFmtId="2" fontId="9" fillId="2" borderId="89" xfId="0" applyNumberFormat="1" applyFont="1" applyFill="1" applyBorder="1" applyAlignment="1">
      <alignment horizontal="center" vertical="center"/>
    </xf>
    <xf numFmtId="2" fontId="9" fillId="2" borderId="86" xfId="0" applyNumberFormat="1" applyFont="1" applyFill="1" applyBorder="1" applyAlignment="1">
      <alignment horizontal="center" vertical="center"/>
    </xf>
    <xf numFmtId="0" fontId="7" fillId="2" borderId="77" xfId="0" applyFont="1" applyFill="1" applyBorder="1" applyAlignment="1">
      <alignment/>
    </xf>
    <xf numFmtId="0" fontId="7" fillId="2" borderId="74" xfId="0" applyFont="1" applyFill="1" applyBorder="1" applyAlignment="1">
      <alignment/>
    </xf>
    <xf numFmtId="0" fontId="5" fillId="2" borderId="22" xfId="0" applyFont="1" applyFill="1" applyBorder="1" applyAlignment="1">
      <alignment horizontal="center" textRotation="90"/>
    </xf>
    <xf numFmtId="0" fontId="7" fillId="2" borderId="90" xfId="0" applyFont="1" applyFill="1" applyBorder="1" applyAlignment="1">
      <alignment/>
    </xf>
    <xf numFmtId="0" fontId="7" fillId="2" borderId="91" xfId="0" applyFont="1" applyFill="1" applyBorder="1" applyAlignment="1">
      <alignment vertical="center"/>
    </xf>
    <xf numFmtId="0" fontId="7" fillId="2" borderId="8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49" fontId="7" fillId="2" borderId="31" xfId="0" applyNumberFormat="1" applyFont="1" applyFill="1" applyBorder="1" applyAlignment="1">
      <alignment horizontal="center" vertical="center"/>
    </xf>
    <xf numFmtId="49" fontId="7" fillId="2" borderId="92" xfId="0" applyNumberFormat="1" applyFont="1" applyFill="1" applyBorder="1" applyAlignment="1">
      <alignment horizontal="center" vertical="center"/>
    </xf>
    <xf numFmtId="49" fontId="7" fillId="2" borderId="46" xfId="0" applyNumberFormat="1" applyFont="1" applyFill="1" applyBorder="1" applyAlignment="1">
      <alignment horizontal="center" vertical="center"/>
    </xf>
    <xf numFmtId="49" fontId="7" fillId="2" borderId="52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49" fontId="7" fillId="2" borderId="53" xfId="0" applyNumberFormat="1" applyFont="1" applyFill="1" applyBorder="1" applyAlignment="1">
      <alignment horizontal="center" vertical="center"/>
    </xf>
    <xf numFmtId="49" fontId="7" fillId="2" borderId="65" xfId="0" applyNumberFormat="1" applyFont="1" applyFill="1" applyBorder="1" applyAlignment="1">
      <alignment horizontal="center" vertical="center"/>
    </xf>
    <xf numFmtId="49" fontId="7" fillId="2" borderId="93" xfId="0" applyNumberFormat="1" applyFont="1" applyFill="1" applyBorder="1" applyAlignment="1">
      <alignment horizontal="center" vertical="center"/>
    </xf>
    <xf numFmtId="49" fontId="7" fillId="2" borderId="67" xfId="0" applyNumberFormat="1" applyFont="1" applyFill="1" applyBorder="1" applyAlignment="1">
      <alignment horizontal="center" vertical="center"/>
    </xf>
    <xf numFmtId="49" fontId="7" fillId="2" borderId="94" xfId="0" applyNumberFormat="1" applyFont="1" applyFill="1" applyBorder="1" applyAlignment="1">
      <alignment horizontal="center" vertical="center"/>
    </xf>
    <xf numFmtId="49" fontId="7" fillId="2" borderId="95" xfId="0" applyNumberFormat="1" applyFont="1" applyFill="1" applyBorder="1" applyAlignment="1">
      <alignment horizontal="center" vertical="center"/>
    </xf>
    <xf numFmtId="49" fontId="7" fillId="2" borderId="96" xfId="0" applyNumberFormat="1" applyFont="1" applyFill="1" applyBorder="1" applyAlignment="1">
      <alignment horizontal="center" vertical="center"/>
    </xf>
    <xf numFmtId="1" fontId="9" fillId="2" borderId="28" xfId="0" applyNumberFormat="1" applyFont="1" applyFill="1" applyBorder="1" applyAlignment="1" applyProtection="1">
      <alignment horizontal="center" vertical="center"/>
      <protection locked="0"/>
    </xf>
    <xf numFmtId="1" fontId="9" fillId="2" borderId="97" xfId="0" applyNumberFormat="1" applyFont="1" applyFill="1" applyBorder="1" applyAlignment="1" applyProtection="1">
      <alignment horizontal="center" vertical="center"/>
      <protection locked="0"/>
    </xf>
    <xf numFmtId="0" fontId="5" fillId="2" borderId="98" xfId="0" applyFont="1" applyFill="1" applyBorder="1" applyAlignment="1" applyProtection="1">
      <alignment horizontal="center" vertical="center"/>
      <protection locked="0"/>
    </xf>
    <xf numFmtId="0" fontId="5" fillId="2" borderId="99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2" fontId="5" fillId="2" borderId="100" xfId="0" applyNumberFormat="1" applyFont="1" applyFill="1" applyBorder="1" applyAlignment="1" applyProtection="1">
      <alignment horizontal="center" vertical="center"/>
      <protection locked="0"/>
    </xf>
    <xf numFmtId="0" fontId="8" fillId="2" borderId="87" xfId="0" applyNumberFormat="1" applyFont="1" applyFill="1" applyBorder="1" applyAlignment="1" applyProtection="1">
      <alignment horizontal="center" vertical="center"/>
      <protection locked="0"/>
    </xf>
    <xf numFmtId="2" fontId="5" fillId="2" borderId="101" xfId="0" applyNumberFormat="1" applyFont="1" applyFill="1" applyBorder="1" applyAlignment="1" applyProtection="1">
      <alignment horizontal="center" vertical="center"/>
      <protection locked="0"/>
    </xf>
    <xf numFmtId="0" fontId="7" fillId="2" borderId="10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6" fillId="2" borderId="74" xfId="0" applyFont="1" applyFill="1" applyBorder="1" applyAlignment="1">
      <alignment/>
    </xf>
    <xf numFmtId="0" fontId="6" fillId="2" borderId="103" xfId="0" applyFont="1" applyFill="1" applyBorder="1" applyAlignment="1">
      <alignment/>
    </xf>
    <xf numFmtId="0" fontId="9" fillId="2" borderId="92" xfId="0" applyFont="1" applyFill="1" applyBorder="1" applyAlignment="1">
      <alignment horizontal="center"/>
    </xf>
    <xf numFmtId="0" fontId="9" fillId="2" borderId="104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93" xfId="0" applyFont="1" applyFill="1" applyBorder="1" applyAlignment="1">
      <alignment horizontal="center"/>
    </xf>
    <xf numFmtId="0" fontId="9" fillId="2" borderId="10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106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selection activeCell="W32" sqref="W32"/>
    </sheetView>
  </sheetViews>
  <sheetFormatPr defaultColWidth="9.140625" defaultRowHeight="12.75"/>
  <cols>
    <col min="1" max="1" width="2.57421875" style="26" customWidth="1"/>
    <col min="2" max="2" width="19.00390625" style="26" bestFit="1" customWidth="1"/>
    <col min="3" max="3" width="3.421875" style="26" bestFit="1" customWidth="1"/>
    <col min="4" max="4" width="3.57421875" style="26" bestFit="1" customWidth="1"/>
    <col min="5" max="8" width="3.421875" style="26" bestFit="1" customWidth="1"/>
    <col min="9" max="10" width="3.57421875" style="26" bestFit="1" customWidth="1"/>
    <col min="11" max="11" width="3.421875" style="26" bestFit="1" customWidth="1"/>
    <col min="12" max="12" width="3.57421875" style="26" bestFit="1" customWidth="1"/>
    <col min="13" max="13" width="5.421875" style="26" bestFit="1" customWidth="1"/>
    <col min="14" max="14" width="4.421875" style="26" bestFit="1" customWidth="1"/>
    <col min="15" max="15" width="5.8515625" style="26" customWidth="1"/>
    <col min="16" max="16" width="5.28125" style="26" customWidth="1"/>
    <col min="17" max="17" width="4.421875" style="26" bestFit="1" customWidth="1"/>
    <col min="18" max="18" width="9.7109375" style="26" bestFit="1" customWidth="1"/>
    <col min="19" max="19" width="3.8515625" style="26" customWidth="1"/>
    <col min="20" max="20" width="3.7109375" style="26" customWidth="1"/>
    <col min="21" max="21" width="4.140625" style="26" customWidth="1"/>
    <col min="22" max="22" width="4.00390625" style="26" customWidth="1"/>
    <col min="23" max="16384" width="9.140625" style="26" customWidth="1"/>
  </cols>
  <sheetData>
    <row r="1" spans="1:22" ht="12.75" thickBot="1">
      <c r="A1" s="16" t="s">
        <v>0</v>
      </c>
      <c r="B1" s="17"/>
      <c r="C1" s="18" t="s">
        <v>1</v>
      </c>
      <c r="D1" s="19"/>
      <c r="E1" s="19"/>
      <c r="F1" s="19"/>
      <c r="G1" s="19"/>
      <c r="H1" s="19"/>
      <c r="I1" s="19"/>
      <c r="J1" s="19"/>
      <c r="K1" s="19"/>
      <c r="L1" s="21" t="s">
        <v>2</v>
      </c>
      <c r="M1" s="22"/>
      <c r="N1" s="23"/>
      <c r="O1" s="24" t="s">
        <v>43</v>
      </c>
      <c r="P1" s="25"/>
      <c r="Q1" s="154"/>
      <c r="R1" s="156" t="s">
        <v>71</v>
      </c>
      <c r="S1" s="155" t="s">
        <v>76</v>
      </c>
      <c r="T1" s="125"/>
      <c r="U1" s="125"/>
      <c r="V1" s="124"/>
    </row>
    <row r="2" spans="1:22" ht="78" customHeight="1" thickBot="1">
      <c r="A2" s="27" t="s">
        <v>3</v>
      </c>
      <c r="B2" s="28" t="s">
        <v>78</v>
      </c>
      <c r="C2" s="29" t="s">
        <v>38</v>
      </c>
      <c r="D2" s="30" t="s">
        <v>39</v>
      </c>
      <c r="E2" s="30" t="s">
        <v>69</v>
      </c>
      <c r="F2" s="30" t="s">
        <v>40</v>
      </c>
      <c r="G2" s="30" t="s">
        <v>4</v>
      </c>
      <c r="H2" s="30" t="s">
        <v>79</v>
      </c>
      <c r="I2" s="30" t="s">
        <v>7</v>
      </c>
      <c r="J2" s="30" t="s">
        <v>8</v>
      </c>
      <c r="K2" s="30" t="s">
        <v>41</v>
      </c>
      <c r="L2" s="32" t="s">
        <v>10</v>
      </c>
      <c r="M2" s="33" t="s">
        <v>42</v>
      </c>
      <c r="N2" s="34" t="s">
        <v>37</v>
      </c>
      <c r="O2" s="35" t="s">
        <v>44</v>
      </c>
      <c r="P2" s="36" t="s">
        <v>45</v>
      </c>
      <c r="Q2" s="126" t="s">
        <v>46</v>
      </c>
      <c r="R2" s="127"/>
      <c r="S2" s="35" t="s">
        <v>72</v>
      </c>
      <c r="T2" s="35" t="s">
        <v>73</v>
      </c>
      <c r="U2" s="35" t="s">
        <v>74</v>
      </c>
      <c r="V2" s="37" t="s">
        <v>75</v>
      </c>
    </row>
    <row r="3" spans="1:22" ht="12.75" customHeight="1" thickTop="1">
      <c r="A3" s="38" t="s">
        <v>15</v>
      </c>
      <c r="B3" s="39"/>
      <c r="C3" s="40"/>
      <c r="D3" s="41"/>
      <c r="E3" s="41"/>
      <c r="F3" s="41"/>
      <c r="G3" s="41"/>
      <c r="H3" s="41"/>
      <c r="I3" s="41"/>
      <c r="J3" s="41"/>
      <c r="K3" s="157"/>
      <c r="L3" s="42">
        <f>COUNTIF(C3:K3,1)</f>
        <v>0</v>
      </c>
      <c r="M3" s="43" t="e">
        <f>AVERAGE(C3:K3)</f>
        <v>#DIV/0!</v>
      </c>
      <c r="N3" s="44" t="e">
        <f>IF(L3&gt;0,1,IF(M3&lt;1.5,1,IF(M3&lt;2.5,2,IF(M3&lt;3.5,3,IF(M3&lt;4.5,4,5)))))</f>
        <v>#DIV/0!</v>
      </c>
      <c r="O3" s="45"/>
      <c r="P3" s="46"/>
      <c r="Q3" s="145">
        <f>SUM(O3:P3)</f>
        <v>0</v>
      </c>
      <c r="R3" s="142"/>
      <c r="S3" s="133"/>
      <c r="T3" s="134"/>
      <c r="U3" s="134"/>
      <c r="V3" s="135"/>
    </row>
    <row r="4" spans="1:22" ht="12">
      <c r="A4" s="47" t="s">
        <v>16</v>
      </c>
      <c r="B4" s="48"/>
      <c r="C4" s="49"/>
      <c r="D4" s="50"/>
      <c r="E4" s="50"/>
      <c r="F4" s="50"/>
      <c r="G4" s="50"/>
      <c r="H4" s="50"/>
      <c r="I4" s="50"/>
      <c r="J4" s="50"/>
      <c r="K4" s="50"/>
      <c r="L4" s="51">
        <f>COUNTIF(C4:K4,1)</f>
        <v>0</v>
      </c>
      <c r="M4" s="43" t="e">
        <f>AVERAGE(C4:K4)</f>
        <v>#DIV/0!</v>
      </c>
      <c r="N4" s="44" t="e">
        <f aca="true" t="shared" si="0" ref="N4:N24">IF(L4&gt;0,1,IF(M4&lt;1.5,1,IF(M4&lt;2.5,2,IF(M4&lt;3.5,3,IF(M4&lt;4.5,4,5)))))</f>
        <v>#DIV/0!</v>
      </c>
      <c r="O4" s="52"/>
      <c r="P4" s="53"/>
      <c r="Q4" s="145">
        <f aca="true" t="shared" si="1" ref="Q4:Q24">SUM(O4:P4)</f>
        <v>0</v>
      </c>
      <c r="R4" s="143"/>
      <c r="S4" s="136"/>
      <c r="T4" s="137"/>
      <c r="U4" s="137"/>
      <c r="V4" s="138"/>
    </row>
    <row r="5" spans="1:22" ht="12">
      <c r="A5" s="47" t="s">
        <v>17</v>
      </c>
      <c r="B5" s="48"/>
      <c r="C5" s="49"/>
      <c r="D5" s="50"/>
      <c r="E5" s="50"/>
      <c r="F5" s="50"/>
      <c r="G5" s="50"/>
      <c r="H5" s="50"/>
      <c r="I5" s="50"/>
      <c r="J5" s="50"/>
      <c r="K5" s="50"/>
      <c r="L5" s="51">
        <f>COUNTIF(C5:K5,1)</f>
        <v>0</v>
      </c>
      <c r="M5" s="43" t="e">
        <f>AVERAGE(C5:K5)</f>
        <v>#DIV/0!</v>
      </c>
      <c r="N5" s="44" t="e">
        <f t="shared" si="0"/>
        <v>#DIV/0!</v>
      </c>
      <c r="O5" s="52"/>
      <c r="P5" s="53"/>
      <c r="Q5" s="145">
        <f t="shared" si="1"/>
        <v>0</v>
      </c>
      <c r="R5" s="143"/>
      <c r="S5" s="136"/>
      <c r="T5" s="137"/>
      <c r="U5" s="137"/>
      <c r="V5" s="138"/>
    </row>
    <row r="6" spans="1:22" ht="12">
      <c r="A6" s="47" t="s">
        <v>18</v>
      </c>
      <c r="B6" s="48"/>
      <c r="C6" s="49"/>
      <c r="D6" s="50"/>
      <c r="E6" s="50"/>
      <c r="F6" s="50"/>
      <c r="G6" s="50"/>
      <c r="H6" s="50"/>
      <c r="I6" s="50"/>
      <c r="J6" s="50"/>
      <c r="K6" s="50"/>
      <c r="L6" s="51">
        <f>COUNTIF(C6:K6,1)</f>
        <v>0</v>
      </c>
      <c r="M6" s="43" t="e">
        <f>AVERAGE(C6:K6)</f>
        <v>#DIV/0!</v>
      </c>
      <c r="N6" s="44" t="e">
        <f t="shared" si="0"/>
        <v>#DIV/0!</v>
      </c>
      <c r="O6" s="52"/>
      <c r="P6" s="53"/>
      <c r="Q6" s="145">
        <f t="shared" si="1"/>
        <v>0</v>
      </c>
      <c r="R6" s="143"/>
      <c r="S6" s="136"/>
      <c r="T6" s="137"/>
      <c r="U6" s="137"/>
      <c r="V6" s="138"/>
    </row>
    <row r="7" spans="1:22" ht="12">
      <c r="A7" s="47" t="s">
        <v>19</v>
      </c>
      <c r="B7" s="48"/>
      <c r="C7" s="49"/>
      <c r="D7" s="50"/>
      <c r="E7" s="50"/>
      <c r="F7" s="50"/>
      <c r="G7" s="50"/>
      <c r="H7" s="50"/>
      <c r="I7" s="50"/>
      <c r="J7" s="50"/>
      <c r="K7" s="50"/>
      <c r="L7" s="51">
        <f>COUNTIF(C7:K7,1)</f>
        <v>0</v>
      </c>
      <c r="M7" s="43" t="e">
        <f>AVERAGE(C7:K7)</f>
        <v>#DIV/0!</v>
      </c>
      <c r="N7" s="44" t="e">
        <f t="shared" si="0"/>
        <v>#DIV/0!</v>
      </c>
      <c r="O7" s="52"/>
      <c r="P7" s="53"/>
      <c r="Q7" s="145">
        <f t="shared" si="1"/>
        <v>0</v>
      </c>
      <c r="R7" s="143"/>
      <c r="S7" s="136"/>
      <c r="T7" s="137"/>
      <c r="U7" s="137"/>
      <c r="V7" s="138"/>
    </row>
    <row r="8" spans="1:22" ht="12">
      <c r="A8" s="47" t="s">
        <v>20</v>
      </c>
      <c r="B8" s="48"/>
      <c r="C8" s="49"/>
      <c r="D8" s="50"/>
      <c r="E8" s="50"/>
      <c r="F8" s="50"/>
      <c r="G8" s="50"/>
      <c r="H8" s="50"/>
      <c r="I8" s="50"/>
      <c r="J8" s="50"/>
      <c r="K8" s="50"/>
      <c r="L8" s="51">
        <f>COUNTIF(C8:K8,1)</f>
        <v>0</v>
      </c>
      <c r="M8" s="43" t="e">
        <f>AVERAGE(C8:K8)</f>
        <v>#DIV/0!</v>
      </c>
      <c r="N8" s="44" t="e">
        <f t="shared" si="0"/>
        <v>#DIV/0!</v>
      </c>
      <c r="O8" s="52"/>
      <c r="P8" s="53"/>
      <c r="Q8" s="145">
        <f t="shared" si="1"/>
        <v>0</v>
      </c>
      <c r="R8" s="143"/>
      <c r="S8" s="136"/>
      <c r="T8" s="137"/>
      <c r="U8" s="137"/>
      <c r="V8" s="138"/>
    </row>
    <row r="9" spans="1:22" ht="12">
      <c r="A9" s="47" t="s">
        <v>21</v>
      </c>
      <c r="B9" s="48"/>
      <c r="C9" s="49"/>
      <c r="D9" s="50"/>
      <c r="E9" s="50"/>
      <c r="F9" s="50"/>
      <c r="G9" s="50"/>
      <c r="H9" s="50"/>
      <c r="I9" s="50"/>
      <c r="J9" s="50"/>
      <c r="K9" s="50"/>
      <c r="L9" s="51">
        <f>COUNTIF(C9:K9,1)</f>
        <v>0</v>
      </c>
      <c r="M9" s="43" t="e">
        <f>AVERAGE(C9:K9)</f>
        <v>#DIV/0!</v>
      </c>
      <c r="N9" s="44" t="e">
        <f t="shared" si="0"/>
        <v>#DIV/0!</v>
      </c>
      <c r="O9" s="52"/>
      <c r="P9" s="53"/>
      <c r="Q9" s="145">
        <f t="shared" si="1"/>
        <v>0</v>
      </c>
      <c r="R9" s="143"/>
      <c r="S9" s="136"/>
      <c r="T9" s="137"/>
      <c r="U9" s="137"/>
      <c r="V9" s="138"/>
    </row>
    <row r="10" spans="1:22" ht="12">
      <c r="A10" s="47" t="s">
        <v>22</v>
      </c>
      <c r="B10" s="48"/>
      <c r="C10" s="49"/>
      <c r="D10" s="50"/>
      <c r="E10" s="50"/>
      <c r="F10" s="50"/>
      <c r="G10" s="50"/>
      <c r="H10" s="50"/>
      <c r="I10" s="50"/>
      <c r="J10" s="50"/>
      <c r="K10" s="50"/>
      <c r="L10" s="51">
        <f>COUNTIF(C10:K10,1)</f>
        <v>0</v>
      </c>
      <c r="M10" s="43" t="e">
        <f>AVERAGE(C10:K10)</f>
        <v>#DIV/0!</v>
      </c>
      <c r="N10" s="44" t="e">
        <f t="shared" si="0"/>
        <v>#DIV/0!</v>
      </c>
      <c r="O10" s="52"/>
      <c r="P10" s="53"/>
      <c r="Q10" s="145">
        <f t="shared" si="1"/>
        <v>0</v>
      </c>
      <c r="R10" s="143"/>
      <c r="S10" s="136"/>
      <c r="T10" s="137"/>
      <c r="U10" s="137"/>
      <c r="V10" s="138"/>
    </row>
    <row r="11" spans="1:22" ht="12">
      <c r="A11" s="47" t="s">
        <v>23</v>
      </c>
      <c r="B11" s="48"/>
      <c r="C11" s="49"/>
      <c r="D11" s="50"/>
      <c r="E11" s="50"/>
      <c r="F11" s="50"/>
      <c r="G11" s="50"/>
      <c r="H11" s="50"/>
      <c r="I11" s="50"/>
      <c r="J11" s="50"/>
      <c r="K11" s="50"/>
      <c r="L11" s="51">
        <f>COUNTIF(C11:K11,1)</f>
        <v>0</v>
      </c>
      <c r="M11" s="43" t="e">
        <f>AVERAGE(C11:K11)</f>
        <v>#DIV/0!</v>
      </c>
      <c r="N11" s="44" t="e">
        <f t="shared" si="0"/>
        <v>#DIV/0!</v>
      </c>
      <c r="O11" s="52"/>
      <c r="P11" s="53"/>
      <c r="Q11" s="145">
        <f t="shared" si="1"/>
        <v>0</v>
      </c>
      <c r="R11" s="143"/>
      <c r="S11" s="136"/>
      <c r="T11" s="137"/>
      <c r="U11" s="137"/>
      <c r="V11" s="138"/>
    </row>
    <row r="12" spans="1:22" ht="12">
      <c r="A12" s="47" t="s">
        <v>24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1">
        <f>COUNTIF(C12:K12,1)</f>
        <v>0</v>
      </c>
      <c r="M12" s="43" t="e">
        <f>AVERAGE(C12:K12)</f>
        <v>#DIV/0!</v>
      </c>
      <c r="N12" s="44" t="e">
        <f t="shared" si="0"/>
        <v>#DIV/0!</v>
      </c>
      <c r="O12" s="52"/>
      <c r="P12" s="53"/>
      <c r="Q12" s="145">
        <f t="shared" si="1"/>
        <v>0</v>
      </c>
      <c r="R12" s="143"/>
      <c r="S12" s="136"/>
      <c r="T12" s="137"/>
      <c r="U12" s="137"/>
      <c r="V12" s="138"/>
    </row>
    <row r="13" spans="1:22" ht="12">
      <c r="A13" s="47" t="s">
        <v>25</v>
      </c>
      <c r="B13" s="48"/>
      <c r="C13" s="49"/>
      <c r="D13" s="50"/>
      <c r="E13" s="50"/>
      <c r="F13" s="50"/>
      <c r="G13" s="50"/>
      <c r="H13" s="50"/>
      <c r="I13" s="50"/>
      <c r="J13" s="50"/>
      <c r="K13" s="50"/>
      <c r="L13" s="51">
        <f>COUNTIF(C13:K13,1)</f>
        <v>0</v>
      </c>
      <c r="M13" s="43" t="e">
        <f>AVERAGE(C13:K13)</f>
        <v>#DIV/0!</v>
      </c>
      <c r="N13" s="44" t="e">
        <f t="shared" si="0"/>
        <v>#DIV/0!</v>
      </c>
      <c r="O13" s="52"/>
      <c r="P13" s="53"/>
      <c r="Q13" s="145">
        <f t="shared" si="1"/>
        <v>0</v>
      </c>
      <c r="R13" s="143"/>
      <c r="S13" s="136"/>
      <c r="T13" s="137"/>
      <c r="U13" s="137"/>
      <c r="V13" s="138"/>
    </row>
    <row r="14" spans="1:22" ht="12">
      <c r="A14" s="47" t="s">
        <v>26</v>
      </c>
      <c r="B14" s="48"/>
      <c r="C14" s="49"/>
      <c r="D14" s="50"/>
      <c r="E14" s="50"/>
      <c r="F14" s="50"/>
      <c r="G14" s="50"/>
      <c r="H14" s="50"/>
      <c r="I14" s="50"/>
      <c r="J14" s="50"/>
      <c r="K14" s="50"/>
      <c r="L14" s="51">
        <f>COUNTIF(C14:K14,1)</f>
        <v>0</v>
      </c>
      <c r="M14" s="43" t="e">
        <f>AVERAGE(C14:K14)</f>
        <v>#DIV/0!</v>
      </c>
      <c r="N14" s="44" t="e">
        <f t="shared" si="0"/>
        <v>#DIV/0!</v>
      </c>
      <c r="O14" s="52"/>
      <c r="P14" s="53"/>
      <c r="Q14" s="145">
        <f t="shared" si="1"/>
        <v>0</v>
      </c>
      <c r="R14" s="143"/>
      <c r="S14" s="136"/>
      <c r="T14" s="137"/>
      <c r="U14" s="137"/>
      <c r="V14" s="138"/>
    </row>
    <row r="15" spans="1:22" ht="12">
      <c r="A15" s="47" t="s">
        <v>27</v>
      </c>
      <c r="B15" s="48"/>
      <c r="C15" s="49"/>
      <c r="D15" s="50"/>
      <c r="E15" s="50"/>
      <c r="F15" s="50"/>
      <c r="G15" s="50"/>
      <c r="H15" s="50"/>
      <c r="I15" s="50"/>
      <c r="J15" s="50"/>
      <c r="K15" s="50"/>
      <c r="L15" s="51">
        <f>COUNTIF(C15:K15,1)</f>
        <v>0</v>
      </c>
      <c r="M15" s="43" t="e">
        <f>AVERAGE(C15:K15)</f>
        <v>#DIV/0!</v>
      </c>
      <c r="N15" s="44" t="e">
        <f t="shared" si="0"/>
        <v>#DIV/0!</v>
      </c>
      <c r="O15" s="52"/>
      <c r="P15" s="53"/>
      <c r="Q15" s="145">
        <f t="shared" si="1"/>
        <v>0</v>
      </c>
      <c r="R15" s="143"/>
      <c r="S15" s="136"/>
      <c r="T15" s="137"/>
      <c r="U15" s="137"/>
      <c r="V15" s="138"/>
    </row>
    <row r="16" spans="1:22" ht="12">
      <c r="A16" s="47" t="s">
        <v>28</v>
      </c>
      <c r="B16" s="48"/>
      <c r="C16" s="49"/>
      <c r="D16" s="50"/>
      <c r="E16" s="50"/>
      <c r="F16" s="50"/>
      <c r="G16" s="50"/>
      <c r="H16" s="50"/>
      <c r="I16" s="50"/>
      <c r="J16" s="50"/>
      <c r="K16" s="50"/>
      <c r="L16" s="51">
        <f>COUNTIF(C16:K16,1)</f>
        <v>0</v>
      </c>
      <c r="M16" s="43" t="e">
        <f>AVERAGE(C16:K16)</f>
        <v>#DIV/0!</v>
      </c>
      <c r="N16" s="44" t="e">
        <f t="shared" si="0"/>
        <v>#DIV/0!</v>
      </c>
      <c r="O16" s="52"/>
      <c r="P16" s="53"/>
      <c r="Q16" s="145">
        <f t="shared" si="1"/>
        <v>0</v>
      </c>
      <c r="R16" s="143"/>
      <c r="S16" s="136"/>
      <c r="T16" s="137"/>
      <c r="U16" s="137"/>
      <c r="V16" s="138"/>
    </row>
    <row r="17" spans="1:22" ht="12">
      <c r="A17" s="47" t="s">
        <v>29</v>
      </c>
      <c r="B17" s="48"/>
      <c r="C17" s="49"/>
      <c r="D17" s="50"/>
      <c r="E17" s="50"/>
      <c r="F17" s="50"/>
      <c r="G17" s="50"/>
      <c r="H17" s="50"/>
      <c r="I17" s="50"/>
      <c r="J17" s="50"/>
      <c r="K17" s="50"/>
      <c r="L17" s="51">
        <f>COUNTIF(C17:K17,1)</f>
        <v>0</v>
      </c>
      <c r="M17" s="43" t="e">
        <f>AVERAGE(C17:K17)</f>
        <v>#DIV/0!</v>
      </c>
      <c r="N17" s="44" t="e">
        <f t="shared" si="0"/>
        <v>#DIV/0!</v>
      </c>
      <c r="O17" s="52"/>
      <c r="P17" s="53"/>
      <c r="Q17" s="145">
        <f t="shared" si="1"/>
        <v>0</v>
      </c>
      <c r="R17" s="143"/>
      <c r="S17" s="136"/>
      <c r="T17" s="137"/>
      <c r="U17" s="137"/>
      <c r="V17" s="138"/>
    </row>
    <row r="18" spans="1:22" ht="12">
      <c r="A18" s="47" t="s">
        <v>30</v>
      </c>
      <c r="B18" s="48"/>
      <c r="C18" s="49"/>
      <c r="D18" s="50"/>
      <c r="E18" s="50"/>
      <c r="F18" s="50"/>
      <c r="G18" s="50"/>
      <c r="H18" s="50"/>
      <c r="I18" s="50"/>
      <c r="J18" s="50"/>
      <c r="K18" s="50"/>
      <c r="L18" s="51">
        <f>COUNTIF(C18:K18,1)</f>
        <v>0</v>
      </c>
      <c r="M18" s="43" t="e">
        <f>AVERAGE(C18:K18)</f>
        <v>#DIV/0!</v>
      </c>
      <c r="N18" s="44" t="e">
        <f t="shared" si="0"/>
        <v>#DIV/0!</v>
      </c>
      <c r="O18" s="52"/>
      <c r="P18" s="53"/>
      <c r="Q18" s="145">
        <f t="shared" si="1"/>
        <v>0</v>
      </c>
      <c r="R18" s="143"/>
      <c r="S18" s="136"/>
      <c r="T18" s="137"/>
      <c r="U18" s="137"/>
      <c r="V18" s="138"/>
    </row>
    <row r="19" spans="1:22" ht="12">
      <c r="A19" s="47" t="s">
        <v>31</v>
      </c>
      <c r="B19" s="48"/>
      <c r="C19" s="49"/>
      <c r="D19" s="50"/>
      <c r="E19" s="50"/>
      <c r="F19" s="50"/>
      <c r="G19" s="50"/>
      <c r="H19" s="50"/>
      <c r="I19" s="50"/>
      <c r="J19" s="50"/>
      <c r="K19" s="50"/>
      <c r="L19" s="51">
        <f>COUNTIF(C19:K19,1)</f>
        <v>0</v>
      </c>
      <c r="M19" s="43" t="e">
        <f>AVERAGE(C19:K19)</f>
        <v>#DIV/0!</v>
      </c>
      <c r="N19" s="44" t="e">
        <f t="shared" si="0"/>
        <v>#DIV/0!</v>
      </c>
      <c r="O19" s="52"/>
      <c r="P19" s="53"/>
      <c r="Q19" s="145">
        <f t="shared" si="1"/>
        <v>0</v>
      </c>
      <c r="R19" s="143"/>
      <c r="S19" s="136"/>
      <c r="T19" s="137"/>
      <c r="U19" s="137"/>
      <c r="V19" s="138"/>
    </row>
    <row r="20" spans="1:22" ht="12">
      <c r="A20" s="47" t="s">
        <v>32</v>
      </c>
      <c r="B20" s="48"/>
      <c r="C20" s="49"/>
      <c r="D20" s="50"/>
      <c r="E20" s="50"/>
      <c r="F20" s="50"/>
      <c r="G20" s="50"/>
      <c r="H20" s="50"/>
      <c r="I20" s="50"/>
      <c r="J20" s="50"/>
      <c r="K20" s="50"/>
      <c r="L20" s="51">
        <f>COUNTIF(C20:K20,1)</f>
        <v>0</v>
      </c>
      <c r="M20" s="43" t="e">
        <f>AVERAGE(C20:K20)</f>
        <v>#DIV/0!</v>
      </c>
      <c r="N20" s="44" t="e">
        <f t="shared" si="0"/>
        <v>#DIV/0!</v>
      </c>
      <c r="O20" s="52"/>
      <c r="P20" s="53"/>
      <c r="Q20" s="145">
        <f t="shared" si="1"/>
        <v>0</v>
      </c>
      <c r="R20" s="143"/>
      <c r="S20" s="136"/>
      <c r="T20" s="137"/>
      <c r="U20" s="137"/>
      <c r="V20" s="138"/>
    </row>
    <row r="21" spans="1:22" ht="12">
      <c r="A21" s="47" t="s">
        <v>33</v>
      </c>
      <c r="B21" s="48"/>
      <c r="C21" s="49"/>
      <c r="D21" s="50"/>
      <c r="E21" s="50"/>
      <c r="F21" s="50"/>
      <c r="G21" s="50"/>
      <c r="H21" s="50"/>
      <c r="I21" s="50"/>
      <c r="J21" s="50"/>
      <c r="K21" s="50"/>
      <c r="L21" s="51">
        <f>COUNTIF(C21:K21,1)</f>
        <v>0</v>
      </c>
      <c r="M21" s="43" t="e">
        <f>AVERAGE(C21:K21)</f>
        <v>#DIV/0!</v>
      </c>
      <c r="N21" s="44" t="e">
        <f t="shared" si="0"/>
        <v>#DIV/0!</v>
      </c>
      <c r="O21" s="52"/>
      <c r="P21" s="53"/>
      <c r="Q21" s="145">
        <f t="shared" si="1"/>
        <v>0</v>
      </c>
      <c r="R21" s="143"/>
      <c r="S21" s="136"/>
      <c r="T21" s="137"/>
      <c r="U21" s="137"/>
      <c r="V21" s="138"/>
    </row>
    <row r="22" spans="1:22" ht="12">
      <c r="A22" s="47" t="s">
        <v>34</v>
      </c>
      <c r="B22" s="48"/>
      <c r="C22" s="49"/>
      <c r="D22" s="50"/>
      <c r="E22" s="50"/>
      <c r="F22" s="50"/>
      <c r="G22" s="50"/>
      <c r="H22" s="50"/>
      <c r="I22" s="50"/>
      <c r="J22" s="50"/>
      <c r="K22" s="50"/>
      <c r="L22" s="51">
        <f>COUNTIF(C22:K22,1)</f>
        <v>0</v>
      </c>
      <c r="M22" s="43" t="e">
        <f>AVERAGE(C22:K22)</f>
        <v>#DIV/0!</v>
      </c>
      <c r="N22" s="44" t="e">
        <f t="shared" si="0"/>
        <v>#DIV/0!</v>
      </c>
      <c r="O22" s="52"/>
      <c r="P22" s="53"/>
      <c r="Q22" s="145">
        <f t="shared" si="1"/>
        <v>0</v>
      </c>
      <c r="R22" s="143"/>
      <c r="S22" s="136"/>
      <c r="T22" s="137"/>
      <c r="U22" s="137"/>
      <c r="V22" s="138"/>
    </row>
    <row r="23" spans="1:22" ht="12">
      <c r="A23" s="47" t="s">
        <v>35</v>
      </c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1">
        <f>COUNTIF(C23:K23,1)</f>
        <v>0</v>
      </c>
      <c r="M23" s="43" t="e">
        <f>AVERAGE(C23:K23)</f>
        <v>#DIV/0!</v>
      </c>
      <c r="N23" s="44" t="e">
        <f t="shared" si="0"/>
        <v>#DIV/0!</v>
      </c>
      <c r="O23" s="52"/>
      <c r="P23" s="53"/>
      <c r="Q23" s="145">
        <f t="shared" si="1"/>
        <v>0</v>
      </c>
      <c r="R23" s="143"/>
      <c r="S23" s="136"/>
      <c r="T23" s="137"/>
      <c r="U23" s="137"/>
      <c r="V23" s="138"/>
    </row>
    <row r="24" spans="1:22" ht="12.75" thickBot="1">
      <c r="A24" s="47" t="s">
        <v>36</v>
      </c>
      <c r="B24" s="48"/>
      <c r="C24" s="49"/>
      <c r="D24" s="50"/>
      <c r="E24" s="50"/>
      <c r="F24" s="50"/>
      <c r="G24" s="50"/>
      <c r="H24" s="50"/>
      <c r="I24" s="50"/>
      <c r="J24" s="50"/>
      <c r="K24" s="160"/>
      <c r="L24" s="54">
        <f>COUNTIF(C24:K24,1)</f>
        <v>0</v>
      </c>
      <c r="M24" s="43" t="e">
        <f>AVERAGE(C24:K24)</f>
        <v>#DIV/0!</v>
      </c>
      <c r="N24" s="44" t="e">
        <f t="shared" si="0"/>
        <v>#DIV/0!</v>
      </c>
      <c r="O24" s="52"/>
      <c r="P24" s="53"/>
      <c r="Q24" s="146">
        <f t="shared" si="1"/>
        <v>0</v>
      </c>
      <c r="R24" s="144"/>
      <c r="S24" s="139"/>
      <c r="T24" s="140"/>
      <c r="U24" s="140"/>
      <c r="V24" s="141"/>
    </row>
    <row r="25" spans="1:22" ht="29.25" customHeight="1" thickBot="1" thickTop="1">
      <c r="A25" s="55" t="s">
        <v>48</v>
      </c>
      <c r="B25" s="56"/>
      <c r="C25" s="57" t="e">
        <f>AVERAGE(C3:C24)</f>
        <v>#DIV/0!</v>
      </c>
      <c r="D25" s="58" t="e">
        <f aca="true" t="shared" si="2" ref="D25:K25">AVERAGE(D3:D24)</f>
        <v>#DIV/0!</v>
      </c>
      <c r="E25" s="58" t="e">
        <f t="shared" si="2"/>
        <v>#DIV/0!</v>
      </c>
      <c r="F25" s="58" t="e">
        <f t="shared" si="2"/>
        <v>#DIV/0!</v>
      </c>
      <c r="G25" s="58" t="e">
        <f t="shared" si="2"/>
        <v>#DIV/0!</v>
      </c>
      <c r="H25" s="58" t="e">
        <f t="shared" si="2"/>
        <v>#DIV/0!</v>
      </c>
      <c r="I25" s="58" t="e">
        <f t="shared" si="2"/>
        <v>#DIV/0!</v>
      </c>
      <c r="J25" s="58" t="e">
        <f t="shared" si="2"/>
        <v>#DIV/0!</v>
      </c>
      <c r="K25" s="58" t="e">
        <f t="shared" si="2"/>
        <v>#DIV/0!</v>
      </c>
      <c r="L25" s="163">
        <f>SUM(L3:L24)</f>
        <v>0</v>
      </c>
      <c r="M25" s="152" t="e">
        <f>AVERAGE(M3:M24)</f>
        <v>#DIV/0!</v>
      </c>
      <c r="N25" s="150" t="e">
        <f>AVERAGE(N3:N24)</f>
        <v>#DIV/0!</v>
      </c>
      <c r="O25" s="149">
        <f>SUM(O3:O24)</f>
        <v>0</v>
      </c>
      <c r="P25" s="147">
        <f>SUM(P3:P24)</f>
        <v>0</v>
      </c>
      <c r="Q25" s="148">
        <f>SUM(Q3:Q24)</f>
        <v>0</v>
      </c>
      <c r="R25" s="128" t="s">
        <v>77</v>
      </c>
      <c r="S25" s="129">
        <f>COUNTIF(S3:S24,"+")</f>
        <v>0</v>
      </c>
      <c r="T25" s="129">
        <f>COUNTIF(T3:T24,"+")</f>
        <v>0</v>
      </c>
      <c r="U25" s="129">
        <f>COUNTIF(U3:U24,"+")</f>
        <v>0</v>
      </c>
      <c r="V25" s="153">
        <f>COUNTIF(V3:V24,"+")</f>
        <v>0</v>
      </c>
    </row>
    <row r="26" spans="1:17" ht="12.75" customHeight="1" thickBot="1" thickTop="1">
      <c r="A26" s="60" t="s">
        <v>37</v>
      </c>
      <c r="B26" s="61" t="s">
        <v>62</v>
      </c>
      <c r="C26" s="62">
        <f>COUNTIF(C3:C24,1)</f>
        <v>0</v>
      </c>
      <c r="D26" s="63">
        <f aca="true" t="shared" si="3" ref="D26:K26">COUNTIF(D3:D24,1)</f>
        <v>0</v>
      </c>
      <c r="E26" s="63">
        <f t="shared" si="3"/>
        <v>0</v>
      </c>
      <c r="F26" s="63">
        <f t="shared" si="3"/>
        <v>0</v>
      </c>
      <c r="G26" s="63">
        <f t="shared" si="3"/>
        <v>0</v>
      </c>
      <c r="H26" s="63">
        <f t="shared" si="3"/>
        <v>0</v>
      </c>
      <c r="I26" s="63">
        <f t="shared" si="3"/>
        <v>0</v>
      </c>
      <c r="J26" s="63">
        <f t="shared" si="3"/>
        <v>0</v>
      </c>
      <c r="K26" s="64">
        <f t="shared" si="3"/>
        <v>0</v>
      </c>
      <c r="L26" s="65"/>
      <c r="M26" s="65"/>
      <c r="N26" s="65"/>
      <c r="O26" s="66" t="s">
        <v>47</v>
      </c>
      <c r="P26" s="67"/>
      <c r="Q26" s="68">
        <f>AVERAGE(Q3:Q24)</f>
        <v>0</v>
      </c>
    </row>
    <row r="27" spans="1:17" ht="12.75" customHeight="1" thickTop="1">
      <c r="A27" s="69"/>
      <c r="B27" s="70" t="s">
        <v>11</v>
      </c>
      <c r="C27" s="71">
        <f>COUNTIF(C3:C24,2)</f>
        <v>0</v>
      </c>
      <c r="D27" s="72">
        <f aca="true" t="shared" si="4" ref="D27:K27">COUNTIF(D3:D24,2)</f>
        <v>0</v>
      </c>
      <c r="E27" s="72">
        <f t="shared" si="4"/>
        <v>0</v>
      </c>
      <c r="F27" s="72">
        <f t="shared" si="4"/>
        <v>0</v>
      </c>
      <c r="G27" s="72">
        <f t="shared" si="4"/>
        <v>0</v>
      </c>
      <c r="H27" s="72">
        <f t="shared" si="4"/>
        <v>0</v>
      </c>
      <c r="I27" s="72">
        <f t="shared" si="4"/>
        <v>0</v>
      </c>
      <c r="J27" s="72">
        <f t="shared" si="4"/>
        <v>0</v>
      </c>
      <c r="K27" s="73">
        <f t="shared" si="4"/>
        <v>0</v>
      </c>
      <c r="L27" s="65"/>
      <c r="M27" s="65"/>
      <c r="N27" s="65"/>
      <c r="O27" s="74" t="s">
        <v>61</v>
      </c>
      <c r="P27" s="75"/>
      <c r="Q27" s="76">
        <v>0</v>
      </c>
    </row>
    <row r="28" spans="1:17" ht="12.75" customHeight="1" thickBot="1">
      <c r="A28" s="69"/>
      <c r="B28" s="70" t="s">
        <v>12</v>
      </c>
      <c r="C28" s="71">
        <f>COUNTIF(C3:C24,3)</f>
        <v>0</v>
      </c>
      <c r="D28" s="72">
        <f aca="true" t="shared" si="5" ref="D28:K28">COUNTIF(D3:D24,3)</f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  <c r="H28" s="72">
        <f t="shared" si="5"/>
        <v>0</v>
      </c>
      <c r="I28" s="72">
        <f t="shared" si="5"/>
        <v>0</v>
      </c>
      <c r="J28" s="72">
        <f t="shared" si="5"/>
        <v>0</v>
      </c>
      <c r="K28" s="73">
        <f t="shared" si="5"/>
        <v>0</v>
      </c>
      <c r="L28" s="65"/>
      <c r="M28" s="65"/>
      <c r="N28" s="65"/>
      <c r="O28" s="77"/>
      <c r="P28" s="78"/>
      <c r="Q28" s="79"/>
    </row>
    <row r="29" spans="1:17" ht="12">
      <c r="A29" s="69"/>
      <c r="B29" s="70" t="s">
        <v>13</v>
      </c>
      <c r="C29" s="71">
        <f>COUNTIF(C3:C24,4)</f>
        <v>0</v>
      </c>
      <c r="D29" s="72">
        <f aca="true" t="shared" si="6" ref="D29:K29">COUNTIF(D3:D24,4)</f>
        <v>0</v>
      </c>
      <c r="E29" s="72">
        <f t="shared" si="6"/>
        <v>0</v>
      </c>
      <c r="F29" s="72">
        <f t="shared" si="6"/>
        <v>0</v>
      </c>
      <c r="G29" s="72">
        <f t="shared" si="6"/>
        <v>0</v>
      </c>
      <c r="H29" s="72">
        <f t="shared" si="6"/>
        <v>0</v>
      </c>
      <c r="I29" s="72">
        <f t="shared" si="6"/>
        <v>0</v>
      </c>
      <c r="J29" s="72">
        <f t="shared" si="6"/>
        <v>0</v>
      </c>
      <c r="K29" s="73">
        <f t="shared" si="6"/>
        <v>0</v>
      </c>
      <c r="L29" s="65"/>
      <c r="M29" s="65"/>
      <c r="N29" s="65"/>
      <c r="O29" s="80"/>
      <c r="P29" s="80"/>
      <c r="Q29" s="80"/>
    </row>
    <row r="30" spans="1:17" ht="12">
      <c r="A30" s="69"/>
      <c r="B30" s="81" t="s">
        <v>14</v>
      </c>
      <c r="C30" s="82">
        <f>COUNTIF(C3:C24,5)</f>
        <v>0</v>
      </c>
      <c r="D30" s="83">
        <f aca="true" t="shared" si="7" ref="D30:K30">COUNTIF(D3:D24,5)</f>
        <v>0</v>
      </c>
      <c r="E30" s="83">
        <f t="shared" si="7"/>
        <v>0</v>
      </c>
      <c r="F30" s="83">
        <f t="shared" si="7"/>
        <v>0</v>
      </c>
      <c r="G30" s="83">
        <f t="shared" si="7"/>
        <v>0</v>
      </c>
      <c r="H30" s="83">
        <f t="shared" si="7"/>
        <v>0</v>
      </c>
      <c r="I30" s="83">
        <f t="shared" si="7"/>
        <v>0</v>
      </c>
      <c r="J30" s="83">
        <f t="shared" si="7"/>
        <v>0</v>
      </c>
      <c r="K30" s="84">
        <f t="shared" si="7"/>
        <v>0</v>
      </c>
      <c r="L30" s="85"/>
      <c r="M30" s="85"/>
      <c r="N30" s="85"/>
      <c r="O30" s="80"/>
      <c r="P30" s="80"/>
      <c r="Q30" s="80"/>
    </row>
    <row r="31" spans="1:17" ht="12.75" customHeight="1" thickBot="1">
      <c r="A31" s="86"/>
      <c r="B31" s="87" t="s">
        <v>63</v>
      </c>
      <c r="C31" s="88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90">
        <v>0</v>
      </c>
      <c r="L31" s="85"/>
      <c r="M31" s="85"/>
      <c r="N31" s="85"/>
      <c r="O31" s="80"/>
      <c r="P31" s="80"/>
      <c r="Q31" s="80"/>
    </row>
    <row r="32" spans="1:17" ht="12.75" customHeight="1" thickTop="1">
      <c r="A32" s="91" t="s">
        <v>49</v>
      </c>
      <c r="B32" s="92" t="s">
        <v>50</v>
      </c>
      <c r="C32" s="45"/>
      <c r="D32" s="46"/>
      <c r="E32" s="46"/>
      <c r="F32" s="46"/>
      <c r="G32" s="46"/>
      <c r="H32" s="46"/>
      <c r="I32" s="46"/>
      <c r="J32" s="46"/>
      <c r="K32" s="94"/>
      <c r="L32" s="95"/>
      <c r="M32" s="96"/>
      <c r="N32" s="85"/>
      <c r="O32" s="80"/>
      <c r="P32" s="80"/>
      <c r="Q32" s="80"/>
    </row>
    <row r="33" spans="1:17" ht="12.75" customHeight="1">
      <c r="A33" s="97"/>
      <c r="B33" s="98" t="s">
        <v>51</v>
      </c>
      <c r="C33" s="52"/>
      <c r="D33" s="53"/>
      <c r="E33" s="53"/>
      <c r="F33" s="53"/>
      <c r="G33" s="53"/>
      <c r="H33" s="53"/>
      <c r="I33" s="53"/>
      <c r="J33" s="53"/>
      <c r="K33" s="99"/>
      <c r="L33" s="85"/>
      <c r="M33" s="96"/>
      <c r="N33" s="85"/>
      <c r="O33" s="80"/>
      <c r="P33" s="80"/>
      <c r="Q33" s="80"/>
    </row>
    <row r="34" spans="1:17" ht="12.75" customHeight="1" thickBot="1">
      <c r="A34" s="100"/>
      <c r="B34" s="101" t="s">
        <v>52</v>
      </c>
      <c r="C34" s="102"/>
      <c r="D34" s="102"/>
      <c r="E34" s="102"/>
      <c r="F34" s="102"/>
      <c r="G34" s="102"/>
      <c r="H34" s="102"/>
      <c r="I34" s="102"/>
      <c r="J34" s="102"/>
      <c r="K34" s="103"/>
      <c r="L34" s="85"/>
      <c r="M34" s="85"/>
      <c r="N34" s="85"/>
      <c r="O34" s="80"/>
      <c r="P34" s="80"/>
      <c r="Q34" s="80"/>
    </row>
    <row r="35" spans="1:17" ht="12.75" thickBo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5"/>
      <c r="L35" s="85"/>
      <c r="M35" s="85"/>
      <c r="N35" s="85"/>
      <c r="O35" s="80"/>
      <c r="P35" s="80"/>
      <c r="Q35" s="80"/>
    </row>
    <row r="36" spans="2:22" ht="12.75" thickBot="1">
      <c r="B36" s="80"/>
      <c r="C36" s="104" t="s">
        <v>68</v>
      </c>
      <c r="D36" s="105"/>
      <c r="E36" s="106"/>
      <c r="F36" s="107" t="s">
        <v>56</v>
      </c>
      <c r="G36" s="105"/>
      <c r="H36" s="105"/>
      <c r="I36" s="105"/>
      <c r="J36" s="105"/>
      <c r="K36" s="105"/>
      <c r="L36" s="106"/>
      <c r="M36" s="107" t="s">
        <v>58</v>
      </c>
      <c r="N36" s="105"/>
      <c r="O36" s="105"/>
      <c r="P36" s="105"/>
      <c r="Q36" s="105"/>
      <c r="R36" s="106"/>
      <c r="S36" s="107" t="s">
        <v>59</v>
      </c>
      <c r="T36" s="105"/>
      <c r="U36" s="105"/>
      <c r="V36" s="108"/>
    </row>
    <row r="37" spans="2:22" ht="12.75" thickBot="1">
      <c r="B37" s="65"/>
      <c r="C37" s="1" t="s">
        <v>53</v>
      </c>
      <c r="D37" s="2" t="s">
        <v>54</v>
      </c>
      <c r="E37" s="3" t="s">
        <v>55</v>
      </c>
      <c r="F37" s="4">
        <v>5</v>
      </c>
      <c r="G37" s="5">
        <v>4</v>
      </c>
      <c r="H37" s="5">
        <v>3</v>
      </c>
      <c r="I37" s="6">
        <v>2</v>
      </c>
      <c r="J37" s="7" t="s">
        <v>55</v>
      </c>
      <c r="K37" s="10" t="s">
        <v>57</v>
      </c>
      <c r="L37" s="11"/>
      <c r="M37" s="4">
        <v>1</v>
      </c>
      <c r="N37" s="5">
        <v>2</v>
      </c>
      <c r="O37" s="5">
        <v>3</v>
      </c>
      <c r="P37" s="6">
        <v>4</v>
      </c>
      <c r="Q37" s="8" t="s">
        <v>55</v>
      </c>
      <c r="R37" s="9" t="s">
        <v>57</v>
      </c>
      <c r="S37" s="12" t="s">
        <v>60</v>
      </c>
      <c r="T37" s="13"/>
      <c r="U37" s="14" t="s">
        <v>57</v>
      </c>
      <c r="V37" s="15"/>
    </row>
    <row r="38" spans="2:22" ht="13.5" thickBot="1" thickTop="1">
      <c r="B38" s="85"/>
      <c r="C38" s="109"/>
      <c r="D38" s="110"/>
      <c r="E38" s="111">
        <f>SUM(C38:D38)</f>
        <v>0</v>
      </c>
      <c r="F38" s="112">
        <f>COUNTIF(N3:N24,5)</f>
        <v>0</v>
      </c>
      <c r="G38" s="113">
        <f>COUNTIF(N3:N24,4)</f>
        <v>0</v>
      </c>
      <c r="H38" s="113">
        <f>COUNTIF(N3:N24,3)</f>
        <v>0</v>
      </c>
      <c r="I38" s="114">
        <f>COUNTIF(N3:N24,2)</f>
        <v>0</v>
      </c>
      <c r="J38" s="115">
        <f>SUM(F38:I38)</f>
        <v>0</v>
      </c>
      <c r="K38" s="116" t="e">
        <f>(J38/E38)*100</f>
        <v>#DIV/0!</v>
      </c>
      <c r="L38" s="117"/>
      <c r="M38" s="112">
        <f>COUNTIF(L3:L24,1)</f>
        <v>0</v>
      </c>
      <c r="N38" s="113">
        <f>COUNTIF(L3:L24,2)</f>
        <v>0</v>
      </c>
      <c r="O38" s="113">
        <f>COUNTIF(L3:L24,3)</f>
        <v>0</v>
      </c>
      <c r="P38" s="113">
        <f>COUNTIF(L3:L24,4)</f>
        <v>0</v>
      </c>
      <c r="Q38" s="118">
        <f>SUM(M38:P38)</f>
        <v>0</v>
      </c>
      <c r="R38" s="119" t="e">
        <f>Q38/E38*100</f>
        <v>#DIV/0!</v>
      </c>
      <c r="S38" s="120">
        <v>0</v>
      </c>
      <c r="T38" s="121"/>
      <c r="U38" s="122" t="e">
        <f>S38/E38*100</f>
        <v>#DIV/0!</v>
      </c>
      <c r="V38" s="123"/>
    </row>
    <row r="39" spans="2:17" ht="12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2:17" ht="12">
      <c r="B40" s="80"/>
      <c r="C40" s="80"/>
      <c r="D40" s="80"/>
      <c r="E40" s="80"/>
      <c r="F40" s="80"/>
      <c r="G40" s="130"/>
      <c r="H40" s="130"/>
      <c r="I40" s="130"/>
      <c r="J40" s="130"/>
      <c r="K40" s="130"/>
      <c r="L40" s="130"/>
      <c r="M40" s="130"/>
      <c r="N40" s="130"/>
      <c r="O40" s="131"/>
      <c r="P40" s="131"/>
      <c r="Q40" s="131"/>
    </row>
    <row r="41" spans="2:17" ht="12">
      <c r="B41" s="80"/>
      <c r="C41" s="80"/>
      <c r="D41" s="80"/>
      <c r="E41" s="80"/>
      <c r="F41" s="80"/>
      <c r="G41" s="130"/>
      <c r="H41" s="130"/>
      <c r="I41" s="130"/>
      <c r="J41" s="130"/>
      <c r="K41" s="162"/>
      <c r="L41" s="130"/>
      <c r="M41" s="130"/>
      <c r="N41" s="130"/>
      <c r="O41" s="131"/>
      <c r="P41" s="131"/>
      <c r="Q41" s="131"/>
    </row>
    <row r="42" spans="2:17" ht="12">
      <c r="B42" s="80"/>
      <c r="C42" s="80"/>
      <c r="D42" s="80"/>
      <c r="E42" s="80"/>
      <c r="F42" s="80"/>
      <c r="G42" s="132"/>
      <c r="H42" s="132"/>
      <c r="I42" s="132"/>
      <c r="J42" s="132"/>
      <c r="K42" s="65"/>
      <c r="L42" s="132"/>
      <c r="M42" s="132"/>
      <c r="N42" s="132"/>
      <c r="O42" s="132"/>
      <c r="P42" s="132"/>
      <c r="Q42" s="132"/>
    </row>
  </sheetData>
  <mergeCells count="30">
    <mergeCell ref="L42:N42"/>
    <mergeCell ref="O42:Q42"/>
    <mergeCell ref="G42:H42"/>
    <mergeCell ref="I42:J42"/>
    <mergeCell ref="G40:H40"/>
    <mergeCell ref="I40:N40"/>
    <mergeCell ref="O40:Q41"/>
    <mergeCell ref="G41:H41"/>
    <mergeCell ref="I41:J41"/>
    <mergeCell ref="L41:N41"/>
    <mergeCell ref="K37:L37"/>
    <mergeCell ref="S37:T37"/>
    <mergeCell ref="U37:V37"/>
    <mergeCell ref="K38:L38"/>
    <mergeCell ref="S38:T38"/>
    <mergeCell ref="U38:V38"/>
    <mergeCell ref="Q27:Q28"/>
    <mergeCell ref="A32:A34"/>
    <mergeCell ref="C36:E36"/>
    <mergeCell ref="F36:L36"/>
    <mergeCell ref="M36:R36"/>
    <mergeCell ref="S36:V36"/>
    <mergeCell ref="A25:B25"/>
    <mergeCell ref="A26:A31"/>
    <mergeCell ref="O26:P26"/>
    <mergeCell ref="O27:P28"/>
    <mergeCell ref="A1:B1"/>
    <mergeCell ref="C1:K1"/>
    <mergeCell ref="L1:N1"/>
    <mergeCell ref="O1:Q1"/>
  </mergeCells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A1">
      <selection activeCell="AA32" sqref="AA32"/>
    </sheetView>
  </sheetViews>
  <sheetFormatPr defaultColWidth="9.140625" defaultRowHeight="12.75"/>
  <cols>
    <col min="1" max="1" width="2.57421875" style="26" customWidth="1"/>
    <col min="2" max="2" width="19.00390625" style="26" bestFit="1" customWidth="1"/>
    <col min="3" max="3" width="3.421875" style="26" bestFit="1" customWidth="1"/>
    <col min="4" max="4" width="3.57421875" style="26" bestFit="1" customWidth="1"/>
    <col min="5" max="8" width="3.421875" style="26" bestFit="1" customWidth="1"/>
    <col min="9" max="13" width="3.57421875" style="26" bestFit="1" customWidth="1"/>
    <col min="14" max="15" width="3.421875" style="26" bestFit="1" customWidth="1"/>
    <col min="16" max="16" width="3.57421875" style="26" bestFit="1" customWidth="1"/>
    <col min="17" max="17" width="5.421875" style="26" bestFit="1" customWidth="1"/>
    <col min="18" max="18" width="4.421875" style="26" bestFit="1" customWidth="1"/>
    <col min="19" max="19" width="5.8515625" style="26" customWidth="1"/>
    <col min="20" max="20" width="5.28125" style="26" customWidth="1"/>
    <col min="21" max="21" width="4.421875" style="26" bestFit="1" customWidth="1"/>
    <col min="22" max="22" width="9.7109375" style="26" bestFit="1" customWidth="1"/>
    <col min="23" max="23" width="3.8515625" style="26" customWidth="1"/>
    <col min="24" max="24" width="3.7109375" style="26" customWidth="1"/>
    <col min="25" max="25" width="4.140625" style="26" customWidth="1"/>
    <col min="26" max="26" width="4.00390625" style="26" customWidth="1"/>
    <col min="27" max="16384" width="9.140625" style="26" customWidth="1"/>
  </cols>
  <sheetData>
    <row r="1" spans="1:26" ht="12.75" thickBot="1">
      <c r="A1" s="16" t="s">
        <v>0</v>
      </c>
      <c r="B1" s="17"/>
      <c r="C1" s="18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1" t="s">
        <v>2</v>
      </c>
      <c r="Q1" s="22"/>
      <c r="R1" s="23"/>
      <c r="S1" s="24" t="s">
        <v>43</v>
      </c>
      <c r="T1" s="25"/>
      <c r="U1" s="154"/>
      <c r="V1" s="156" t="s">
        <v>71</v>
      </c>
      <c r="W1" s="155" t="s">
        <v>76</v>
      </c>
      <c r="X1" s="125"/>
      <c r="Y1" s="125"/>
      <c r="Z1" s="124"/>
    </row>
    <row r="2" spans="1:26" ht="78" customHeight="1" thickBot="1">
      <c r="A2" s="27" t="s">
        <v>3</v>
      </c>
      <c r="B2" s="28" t="s">
        <v>78</v>
      </c>
      <c r="C2" s="29" t="s">
        <v>38</v>
      </c>
      <c r="D2" s="30" t="s">
        <v>39</v>
      </c>
      <c r="E2" s="30" t="s">
        <v>69</v>
      </c>
      <c r="F2" s="30" t="s">
        <v>40</v>
      </c>
      <c r="G2" s="30" t="s">
        <v>4</v>
      </c>
      <c r="H2" s="30" t="s">
        <v>64</v>
      </c>
      <c r="I2" s="30" t="s">
        <v>5</v>
      </c>
      <c r="J2" s="30" t="s">
        <v>70</v>
      </c>
      <c r="K2" s="30" t="s">
        <v>6</v>
      </c>
      <c r="L2" s="30" t="s">
        <v>7</v>
      </c>
      <c r="M2" s="30" t="s">
        <v>8</v>
      </c>
      <c r="N2" s="30" t="s">
        <v>41</v>
      </c>
      <c r="O2" s="31" t="s">
        <v>9</v>
      </c>
      <c r="P2" s="32" t="s">
        <v>10</v>
      </c>
      <c r="Q2" s="33" t="s">
        <v>42</v>
      </c>
      <c r="R2" s="34" t="s">
        <v>37</v>
      </c>
      <c r="S2" s="35" t="s">
        <v>44</v>
      </c>
      <c r="T2" s="36" t="s">
        <v>45</v>
      </c>
      <c r="U2" s="126" t="s">
        <v>46</v>
      </c>
      <c r="V2" s="127"/>
      <c r="W2" s="35" t="s">
        <v>72</v>
      </c>
      <c r="X2" s="35" t="s">
        <v>73</v>
      </c>
      <c r="Y2" s="35" t="s">
        <v>74</v>
      </c>
      <c r="Z2" s="37" t="s">
        <v>75</v>
      </c>
    </row>
    <row r="3" spans="1:26" ht="12.75" customHeight="1" thickTop="1">
      <c r="A3" s="38" t="s">
        <v>15</v>
      </c>
      <c r="B3" s="39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157"/>
      <c r="O3" s="158"/>
      <c r="P3" s="42">
        <f>COUNTIF(C3:O3,1)</f>
        <v>0</v>
      </c>
      <c r="Q3" s="43" t="e">
        <f>AVERAGE(C3:O3)</f>
        <v>#DIV/0!</v>
      </c>
      <c r="R3" s="44" t="e">
        <f>IF(P3&gt;0,1,IF(Q3&lt;1.5,1,IF(Q3&lt;2.5,2,IF(Q3&lt;3.5,3,IF(Q3&lt;4.5,4,5)))))</f>
        <v>#DIV/0!</v>
      </c>
      <c r="S3" s="45"/>
      <c r="T3" s="46"/>
      <c r="U3" s="145">
        <f>SUM(S3:T3)</f>
        <v>0</v>
      </c>
      <c r="V3" s="142"/>
      <c r="W3" s="133"/>
      <c r="X3" s="134"/>
      <c r="Y3" s="134"/>
      <c r="Z3" s="135"/>
    </row>
    <row r="4" spans="1:26" ht="12">
      <c r="A4" s="47" t="s">
        <v>16</v>
      </c>
      <c r="B4" s="48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159"/>
      <c r="P4" s="51">
        <f>COUNTIF(C4:O4,1)</f>
        <v>0</v>
      </c>
      <c r="Q4" s="43" t="e">
        <f>AVERAGE(C4:O4)</f>
        <v>#DIV/0!</v>
      </c>
      <c r="R4" s="44" t="e">
        <f aca="true" t="shared" si="0" ref="R4:R24">IF(P4&gt;0,1,IF(Q4&lt;1.5,1,IF(Q4&lt;2.5,2,IF(Q4&lt;3.5,3,IF(Q4&lt;4.5,4,5)))))</f>
        <v>#DIV/0!</v>
      </c>
      <c r="S4" s="52"/>
      <c r="T4" s="53"/>
      <c r="U4" s="145">
        <f aca="true" t="shared" si="1" ref="U4:U24">SUM(S4:T4)</f>
        <v>0</v>
      </c>
      <c r="V4" s="143"/>
      <c r="W4" s="136"/>
      <c r="X4" s="137"/>
      <c r="Y4" s="137"/>
      <c r="Z4" s="138"/>
    </row>
    <row r="5" spans="1:26" ht="12">
      <c r="A5" s="47" t="s">
        <v>17</v>
      </c>
      <c r="B5" s="48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59"/>
      <c r="P5" s="51">
        <f>COUNTIF(C5:O5,1)</f>
        <v>0</v>
      </c>
      <c r="Q5" s="43" t="e">
        <f>AVERAGE(C5:O5)</f>
        <v>#DIV/0!</v>
      </c>
      <c r="R5" s="44" t="e">
        <f t="shared" si="0"/>
        <v>#DIV/0!</v>
      </c>
      <c r="S5" s="52"/>
      <c r="T5" s="53"/>
      <c r="U5" s="145">
        <f t="shared" si="1"/>
        <v>0</v>
      </c>
      <c r="V5" s="143"/>
      <c r="W5" s="136"/>
      <c r="X5" s="137"/>
      <c r="Y5" s="137"/>
      <c r="Z5" s="138"/>
    </row>
    <row r="6" spans="1:26" ht="12">
      <c r="A6" s="47" t="s">
        <v>18</v>
      </c>
      <c r="B6" s="48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159"/>
      <c r="P6" s="51">
        <f>COUNTIF(C6:O6,1)</f>
        <v>0</v>
      </c>
      <c r="Q6" s="43" t="e">
        <f>AVERAGE(C6:O6)</f>
        <v>#DIV/0!</v>
      </c>
      <c r="R6" s="44" t="e">
        <f t="shared" si="0"/>
        <v>#DIV/0!</v>
      </c>
      <c r="S6" s="52"/>
      <c r="T6" s="53"/>
      <c r="U6" s="145">
        <f t="shared" si="1"/>
        <v>0</v>
      </c>
      <c r="V6" s="143"/>
      <c r="W6" s="136"/>
      <c r="X6" s="137"/>
      <c r="Y6" s="137"/>
      <c r="Z6" s="138"/>
    </row>
    <row r="7" spans="1:26" ht="12">
      <c r="A7" s="47" t="s">
        <v>19</v>
      </c>
      <c r="B7" s="48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159"/>
      <c r="P7" s="51">
        <f>COUNTIF(C7:O7,1)</f>
        <v>0</v>
      </c>
      <c r="Q7" s="43" t="e">
        <f>AVERAGE(C7:O7)</f>
        <v>#DIV/0!</v>
      </c>
      <c r="R7" s="44" t="e">
        <f t="shared" si="0"/>
        <v>#DIV/0!</v>
      </c>
      <c r="S7" s="52"/>
      <c r="T7" s="53"/>
      <c r="U7" s="145">
        <f t="shared" si="1"/>
        <v>0</v>
      </c>
      <c r="V7" s="143"/>
      <c r="W7" s="136"/>
      <c r="X7" s="137"/>
      <c r="Y7" s="137"/>
      <c r="Z7" s="138"/>
    </row>
    <row r="8" spans="1:26" ht="12">
      <c r="A8" s="47" t="s">
        <v>20</v>
      </c>
      <c r="B8" s="48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159"/>
      <c r="P8" s="51">
        <f>COUNTIF(C8:O8,1)</f>
        <v>0</v>
      </c>
      <c r="Q8" s="43" t="e">
        <f>AVERAGE(C8:O8)</f>
        <v>#DIV/0!</v>
      </c>
      <c r="R8" s="44" t="e">
        <f t="shared" si="0"/>
        <v>#DIV/0!</v>
      </c>
      <c r="S8" s="52"/>
      <c r="T8" s="53"/>
      <c r="U8" s="145">
        <f t="shared" si="1"/>
        <v>0</v>
      </c>
      <c r="V8" s="143"/>
      <c r="W8" s="136"/>
      <c r="X8" s="137"/>
      <c r="Y8" s="137"/>
      <c r="Z8" s="138"/>
    </row>
    <row r="9" spans="1:26" ht="12">
      <c r="A9" s="47" t="s">
        <v>21</v>
      </c>
      <c r="B9" s="48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159"/>
      <c r="P9" s="51">
        <f>COUNTIF(C9:O9,1)</f>
        <v>0</v>
      </c>
      <c r="Q9" s="43" t="e">
        <f>AVERAGE(C9:O9)</f>
        <v>#DIV/0!</v>
      </c>
      <c r="R9" s="44" t="e">
        <f t="shared" si="0"/>
        <v>#DIV/0!</v>
      </c>
      <c r="S9" s="52"/>
      <c r="T9" s="53"/>
      <c r="U9" s="145">
        <f t="shared" si="1"/>
        <v>0</v>
      </c>
      <c r="V9" s="143"/>
      <c r="W9" s="136"/>
      <c r="X9" s="137"/>
      <c r="Y9" s="137"/>
      <c r="Z9" s="138"/>
    </row>
    <row r="10" spans="1:26" ht="12">
      <c r="A10" s="47" t="s">
        <v>22</v>
      </c>
      <c r="B10" s="48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59"/>
      <c r="P10" s="51">
        <f>COUNTIF(C10:O10,1)</f>
        <v>0</v>
      </c>
      <c r="Q10" s="43" t="e">
        <f>AVERAGE(C10:O10)</f>
        <v>#DIV/0!</v>
      </c>
      <c r="R10" s="44" t="e">
        <f t="shared" si="0"/>
        <v>#DIV/0!</v>
      </c>
      <c r="S10" s="52"/>
      <c r="T10" s="53"/>
      <c r="U10" s="145">
        <f t="shared" si="1"/>
        <v>0</v>
      </c>
      <c r="V10" s="143"/>
      <c r="W10" s="136"/>
      <c r="X10" s="137"/>
      <c r="Y10" s="137"/>
      <c r="Z10" s="138"/>
    </row>
    <row r="11" spans="1:26" ht="12">
      <c r="A11" s="47" t="s">
        <v>23</v>
      </c>
      <c r="B11" s="48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159"/>
      <c r="P11" s="51">
        <f>COUNTIF(C11:O11,1)</f>
        <v>0</v>
      </c>
      <c r="Q11" s="43" t="e">
        <f>AVERAGE(C11:O11)</f>
        <v>#DIV/0!</v>
      </c>
      <c r="R11" s="44" t="e">
        <f t="shared" si="0"/>
        <v>#DIV/0!</v>
      </c>
      <c r="S11" s="52"/>
      <c r="T11" s="53"/>
      <c r="U11" s="145">
        <f t="shared" si="1"/>
        <v>0</v>
      </c>
      <c r="V11" s="143"/>
      <c r="W11" s="136"/>
      <c r="X11" s="137"/>
      <c r="Y11" s="137"/>
      <c r="Z11" s="138"/>
    </row>
    <row r="12" spans="1:26" ht="12">
      <c r="A12" s="47" t="s">
        <v>24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159"/>
      <c r="P12" s="51">
        <f>COUNTIF(C12:O12,1)</f>
        <v>0</v>
      </c>
      <c r="Q12" s="43" t="e">
        <f>AVERAGE(C12:O12)</f>
        <v>#DIV/0!</v>
      </c>
      <c r="R12" s="44" t="e">
        <f t="shared" si="0"/>
        <v>#DIV/0!</v>
      </c>
      <c r="S12" s="52"/>
      <c r="T12" s="53"/>
      <c r="U12" s="145">
        <f t="shared" si="1"/>
        <v>0</v>
      </c>
      <c r="V12" s="143"/>
      <c r="W12" s="136"/>
      <c r="X12" s="137"/>
      <c r="Y12" s="137"/>
      <c r="Z12" s="138"/>
    </row>
    <row r="13" spans="1:26" ht="12">
      <c r="A13" s="47" t="s">
        <v>25</v>
      </c>
      <c r="B13" s="48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59"/>
      <c r="P13" s="51">
        <f>COUNTIF(C13:O13,1)</f>
        <v>0</v>
      </c>
      <c r="Q13" s="43" t="e">
        <f>AVERAGE(C13:O13)</f>
        <v>#DIV/0!</v>
      </c>
      <c r="R13" s="44" t="e">
        <f t="shared" si="0"/>
        <v>#DIV/0!</v>
      </c>
      <c r="S13" s="52"/>
      <c r="T13" s="53"/>
      <c r="U13" s="145">
        <f t="shared" si="1"/>
        <v>0</v>
      </c>
      <c r="V13" s="143"/>
      <c r="W13" s="136"/>
      <c r="X13" s="137"/>
      <c r="Y13" s="137"/>
      <c r="Z13" s="138"/>
    </row>
    <row r="14" spans="1:26" ht="12">
      <c r="A14" s="47" t="s">
        <v>26</v>
      </c>
      <c r="B14" s="48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159"/>
      <c r="P14" s="51">
        <f>COUNTIF(C14:O14,1)</f>
        <v>0</v>
      </c>
      <c r="Q14" s="43" t="e">
        <f>AVERAGE(C14:O14)</f>
        <v>#DIV/0!</v>
      </c>
      <c r="R14" s="44" t="e">
        <f t="shared" si="0"/>
        <v>#DIV/0!</v>
      </c>
      <c r="S14" s="52"/>
      <c r="T14" s="53"/>
      <c r="U14" s="145">
        <f t="shared" si="1"/>
        <v>0</v>
      </c>
      <c r="V14" s="143"/>
      <c r="W14" s="136"/>
      <c r="X14" s="137"/>
      <c r="Y14" s="137"/>
      <c r="Z14" s="138"/>
    </row>
    <row r="15" spans="1:26" ht="12">
      <c r="A15" s="47" t="s">
        <v>27</v>
      </c>
      <c r="B15" s="48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159"/>
      <c r="P15" s="51">
        <f>COUNTIF(C15:O15,1)</f>
        <v>0</v>
      </c>
      <c r="Q15" s="43" t="e">
        <f>AVERAGE(C15:O15)</f>
        <v>#DIV/0!</v>
      </c>
      <c r="R15" s="44" t="e">
        <f t="shared" si="0"/>
        <v>#DIV/0!</v>
      </c>
      <c r="S15" s="52"/>
      <c r="T15" s="53"/>
      <c r="U15" s="145">
        <f t="shared" si="1"/>
        <v>0</v>
      </c>
      <c r="V15" s="143"/>
      <c r="W15" s="136"/>
      <c r="X15" s="137"/>
      <c r="Y15" s="137"/>
      <c r="Z15" s="138"/>
    </row>
    <row r="16" spans="1:26" ht="12">
      <c r="A16" s="47" t="s">
        <v>28</v>
      </c>
      <c r="B16" s="48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159"/>
      <c r="P16" s="51">
        <f>COUNTIF(C16:O16,1)</f>
        <v>0</v>
      </c>
      <c r="Q16" s="43" t="e">
        <f>AVERAGE(C16:O16)</f>
        <v>#DIV/0!</v>
      </c>
      <c r="R16" s="44" t="e">
        <f t="shared" si="0"/>
        <v>#DIV/0!</v>
      </c>
      <c r="S16" s="52"/>
      <c r="T16" s="53"/>
      <c r="U16" s="145">
        <f t="shared" si="1"/>
        <v>0</v>
      </c>
      <c r="V16" s="143"/>
      <c r="W16" s="136"/>
      <c r="X16" s="137"/>
      <c r="Y16" s="137"/>
      <c r="Z16" s="138"/>
    </row>
    <row r="17" spans="1:26" ht="12">
      <c r="A17" s="47" t="s">
        <v>29</v>
      </c>
      <c r="B17" s="48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159"/>
      <c r="P17" s="51">
        <f>COUNTIF(C17:O17,1)</f>
        <v>0</v>
      </c>
      <c r="Q17" s="43" t="e">
        <f>AVERAGE(C17:O17)</f>
        <v>#DIV/0!</v>
      </c>
      <c r="R17" s="44" t="e">
        <f t="shared" si="0"/>
        <v>#DIV/0!</v>
      </c>
      <c r="S17" s="52"/>
      <c r="T17" s="53"/>
      <c r="U17" s="145">
        <f t="shared" si="1"/>
        <v>0</v>
      </c>
      <c r="V17" s="143"/>
      <c r="W17" s="136"/>
      <c r="X17" s="137"/>
      <c r="Y17" s="137"/>
      <c r="Z17" s="138"/>
    </row>
    <row r="18" spans="1:26" ht="12">
      <c r="A18" s="47" t="s">
        <v>30</v>
      </c>
      <c r="B18" s="48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159"/>
      <c r="P18" s="51">
        <f>COUNTIF(C18:O18,1)</f>
        <v>0</v>
      </c>
      <c r="Q18" s="43" t="e">
        <f>AVERAGE(C18:O18)</f>
        <v>#DIV/0!</v>
      </c>
      <c r="R18" s="44" t="e">
        <f t="shared" si="0"/>
        <v>#DIV/0!</v>
      </c>
      <c r="S18" s="52"/>
      <c r="T18" s="53"/>
      <c r="U18" s="145">
        <f t="shared" si="1"/>
        <v>0</v>
      </c>
      <c r="V18" s="143"/>
      <c r="W18" s="136"/>
      <c r="X18" s="137"/>
      <c r="Y18" s="137"/>
      <c r="Z18" s="138"/>
    </row>
    <row r="19" spans="1:26" ht="12">
      <c r="A19" s="47" t="s">
        <v>31</v>
      </c>
      <c r="B19" s="48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59"/>
      <c r="P19" s="51">
        <f>COUNTIF(C19:O19,1)</f>
        <v>0</v>
      </c>
      <c r="Q19" s="43" t="e">
        <f>AVERAGE(C19:O19)</f>
        <v>#DIV/0!</v>
      </c>
      <c r="R19" s="44" t="e">
        <f t="shared" si="0"/>
        <v>#DIV/0!</v>
      </c>
      <c r="S19" s="52"/>
      <c r="T19" s="53"/>
      <c r="U19" s="145">
        <f t="shared" si="1"/>
        <v>0</v>
      </c>
      <c r="V19" s="143"/>
      <c r="W19" s="136"/>
      <c r="X19" s="137"/>
      <c r="Y19" s="137"/>
      <c r="Z19" s="138"/>
    </row>
    <row r="20" spans="1:26" ht="12">
      <c r="A20" s="47" t="s">
        <v>32</v>
      </c>
      <c r="B20" s="48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159"/>
      <c r="P20" s="51">
        <f>COUNTIF(C20:O20,1)</f>
        <v>0</v>
      </c>
      <c r="Q20" s="43" t="e">
        <f>AVERAGE(C20:O20)</f>
        <v>#DIV/0!</v>
      </c>
      <c r="R20" s="44" t="e">
        <f t="shared" si="0"/>
        <v>#DIV/0!</v>
      </c>
      <c r="S20" s="52"/>
      <c r="T20" s="53"/>
      <c r="U20" s="145">
        <f t="shared" si="1"/>
        <v>0</v>
      </c>
      <c r="V20" s="143"/>
      <c r="W20" s="136"/>
      <c r="X20" s="137"/>
      <c r="Y20" s="137"/>
      <c r="Z20" s="138"/>
    </row>
    <row r="21" spans="1:26" ht="12">
      <c r="A21" s="47" t="s">
        <v>33</v>
      </c>
      <c r="B21" s="48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159"/>
      <c r="P21" s="51">
        <f>COUNTIF(C21:O21,1)</f>
        <v>0</v>
      </c>
      <c r="Q21" s="43" t="e">
        <f>AVERAGE(C21:O21)</f>
        <v>#DIV/0!</v>
      </c>
      <c r="R21" s="44" t="e">
        <f t="shared" si="0"/>
        <v>#DIV/0!</v>
      </c>
      <c r="S21" s="52"/>
      <c r="T21" s="53"/>
      <c r="U21" s="145">
        <f t="shared" si="1"/>
        <v>0</v>
      </c>
      <c r="V21" s="143"/>
      <c r="W21" s="136"/>
      <c r="X21" s="137"/>
      <c r="Y21" s="137"/>
      <c r="Z21" s="138"/>
    </row>
    <row r="22" spans="1:26" ht="12">
      <c r="A22" s="47" t="s">
        <v>34</v>
      </c>
      <c r="B22" s="48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159"/>
      <c r="P22" s="51">
        <f>COUNTIF(C22:O22,1)</f>
        <v>0</v>
      </c>
      <c r="Q22" s="43" t="e">
        <f>AVERAGE(C22:O22)</f>
        <v>#DIV/0!</v>
      </c>
      <c r="R22" s="44" t="e">
        <f t="shared" si="0"/>
        <v>#DIV/0!</v>
      </c>
      <c r="S22" s="52"/>
      <c r="T22" s="53"/>
      <c r="U22" s="145">
        <f t="shared" si="1"/>
        <v>0</v>
      </c>
      <c r="V22" s="143"/>
      <c r="W22" s="136"/>
      <c r="X22" s="137"/>
      <c r="Y22" s="137"/>
      <c r="Z22" s="138"/>
    </row>
    <row r="23" spans="1:26" ht="12">
      <c r="A23" s="47" t="s">
        <v>35</v>
      </c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159"/>
      <c r="P23" s="51">
        <f>COUNTIF(C23:O23,1)</f>
        <v>0</v>
      </c>
      <c r="Q23" s="43" t="e">
        <f>AVERAGE(C23:O23)</f>
        <v>#DIV/0!</v>
      </c>
      <c r="R23" s="44" t="e">
        <f t="shared" si="0"/>
        <v>#DIV/0!</v>
      </c>
      <c r="S23" s="52"/>
      <c r="T23" s="53"/>
      <c r="U23" s="145">
        <f t="shared" si="1"/>
        <v>0</v>
      </c>
      <c r="V23" s="143"/>
      <c r="W23" s="136"/>
      <c r="X23" s="137"/>
      <c r="Y23" s="137"/>
      <c r="Z23" s="138"/>
    </row>
    <row r="24" spans="1:26" ht="12.75" thickBot="1">
      <c r="A24" s="47" t="s">
        <v>36</v>
      </c>
      <c r="B24" s="48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160"/>
      <c r="O24" s="161"/>
      <c r="P24" s="54">
        <f>COUNTIF(C24:O24,1)</f>
        <v>0</v>
      </c>
      <c r="Q24" s="43" t="e">
        <f>AVERAGE(C24:O24)</f>
        <v>#DIV/0!</v>
      </c>
      <c r="R24" s="44" t="e">
        <f t="shared" si="0"/>
        <v>#DIV/0!</v>
      </c>
      <c r="S24" s="52"/>
      <c r="T24" s="53"/>
      <c r="U24" s="146">
        <f t="shared" si="1"/>
        <v>0</v>
      </c>
      <c r="V24" s="144"/>
      <c r="W24" s="139"/>
      <c r="X24" s="140"/>
      <c r="Y24" s="140"/>
      <c r="Z24" s="141"/>
    </row>
    <row r="25" spans="1:26" ht="29.25" customHeight="1" thickBot="1" thickTop="1">
      <c r="A25" s="55" t="s">
        <v>48</v>
      </c>
      <c r="B25" s="56"/>
      <c r="C25" s="57" t="e">
        <f>AVERAGE(C3:C24)</f>
        <v>#DIV/0!</v>
      </c>
      <c r="D25" s="58" t="e">
        <f aca="true" t="shared" si="2" ref="D25:O25">AVERAGE(D3:D24)</f>
        <v>#DIV/0!</v>
      </c>
      <c r="E25" s="58" t="e">
        <f t="shared" si="2"/>
        <v>#DIV/0!</v>
      </c>
      <c r="F25" s="58" t="e">
        <f t="shared" si="2"/>
        <v>#DIV/0!</v>
      </c>
      <c r="G25" s="58" t="e">
        <f t="shared" si="2"/>
        <v>#DIV/0!</v>
      </c>
      <c r="H25" s="58" t="e">
        <f t="shared" si="2"/>
        <v>#DIV/0!</v>
      </c>
      <c r="I25" s="58" t="e">
        <f t="shared" si="2"/>
        <v>#DIV/0!</v>
      </c>
      <c r="J25" s="58" t="e">
        <f t="shared" si="2"/>
        <v>#DIV/0!</v>
      </c>
      <c r="K25" s="58" t="e">
        <f t="shared" si="2"/>
        <v>#DIV/0!</v>
      </c>
      <c r="L25" s="58" t="e">
        <f t="shared" si="2"/>
        <v>#DIV/0!</v>
      </c>
      <c r="M25" s="58" t="e">
        <f t="shared" si="2"/>
        <v>#DIV/0!</v>
      </c>
      <c r="N25" s="58" t="e">
        <f t="shared" si="2"/>
        <v>#DIV/0!</v>
      </c>
      <c r="O25" s="59" t="e">
        <f t="shared" si="2"/>
        <v>#DIV/0!</v>
      </c>
      <c r="P25" s="151">
        <f>SUM(P3:P24)</f>
        <v>0</v>
      </c>
      <c r="Q25" s="152" t="e">
        <f>AVERAGE(Q3:Q24)</f>
        <v>#DIV/0!</v>
      </c>
      <c r="R25" s="150" t="e">
        <f>AVERAGE(R3:R24)</f>
        <v>#DIV/0!</v>
      </c>
      <c r="S25" s="149">
        <f>SUM(S3:S24)</f>
        <v>0</v>
      </c>
      <c r="T25" s="147">
        <f>SUM(T3:T24)</f>
        <v>0</v>
      </c>
      <c r="U25" s="148">
        <f>SUM(U3:U24)</f>
        <v>0</v>
      </c>
      <c r="V25" s="128" t="s">
        <v>77</v>
      </c>
      <c r="W25" s="129">
        <f>COUNTIF(W3:W24,"+")</f>
        <v>0</v>
      </c>
      <c r="X25" s="129">
        <f>COUNTIF(X3:X24,"+")</f>
        <v>0</v>
      </c>
      <c r="Y25" s="129">
        <f>COUNTIF(Y3:Y24,"+")</f>
        <v>0</v>
      </c>
      <c r="Z25" s="153">
        <f>COUNTIF(Z3:Z24,"+")</f>
        <v>0</v>
      </c>
    </row>
    <row r="26" spans="1:21" ht="12.75" customHeight="1" thickBot="1" thickTop="1">
      <c r="A26" s="60" t="s">
        <v>37</v>
      </c>
      <c r="B26" s="61" t="s">
        <v>62</v>
      </c>
      <c r="C26" s="62">
        <f>COUNTIF(C3:C24,1)</f>
        <v>0</v>
      </c>
      <c r="D26" s="63">
        <f aca="true" t="shared" si="3" ref="D26:O26">COUNTIF(D3:D24,1)</f>
        <v>0</v>
      </c>
      <c r="E26" s="63">
        <f t="shared" si="3"/>
        <v>0</v>
      </c>
      <c r="F26" s="63">
        <f t="shared" si="3"/>
        <v>0</v>
      </c>
      <c r="G26" s="63">
        <f t="shared" si="3"/>
        <v>0</v>
      </c>
      <c r="H26" s="63">
        <f t="shared" si="3"/>
        <v>0</v>
      </c>
      <c r="I26" s="63">
        <f t="shared" si="3"/>
        <v>0</v>
      </c>
      <c r="J26" s="63">
        <f t="shared" si="3"/>
        <v>0</v>
      </c>
      <c r="K26" s="63">
        <f t="shared" si="3"/>
        <v>0</v>
      </c>
      <c r="L26" s="63">
        <f t="shared" si="3"/>
        <v>0</v>
      </c>
      <c r="M26" s="63">
        <f t="shared" si="3"/>
        <v>0</v>
      </c>
      <c r="N26" s="63">
        <f t="shared" si="3"/>
        <v>0</v>
      </c>
      <c r="O26" s="64">
        <f t="shared" si="3"/>
        <v>0</v>
      </c>
      <c r="P26" s="65"/>
      <c r="Q26" s="65"/>
      <c r="R26" s="65"/>
      <c r="S26" s="66" t="s">
        <v>47</v>
      </c>
      <c r="T26" s="67"/>
      <c r="U26" s="68">
        <f>AVERAGE(U3:U24)</f>
        <v>0</v>
      </c>
    </row>
    <row r="27" spans="1:21" ht="12.75" customHeight="1" thickTop="1">
      <c r="A27" s="69"/>
      <c r="B27" s="70" t="s">
        <v>11</v>
      </c>
      <c r="C27" s="71">
        <f>COUNTIF(C3:C24,2)</f>
        <v>0</v>
      </c>
      <c r="D27" s="72">
        <f aca="true" t="shared" si="4" ref="D27:O27">COUNTIF(D3:D24,2)</f>
        <v>0</v>
      </c>
      <c r="E27" s="72">
        <f t="shared" si="4"/>
        <v>0</v>
      </c>
      <c r="F27" s="72">
        <f t="shared" si="4"/>
        <v>0</v>
      </c>
      <c r="G27" s="72">
        <f t="shared" si="4"/>
        <v>0</v>
      </c>
      <c r="H27" s="72">
        <f t="shared" si="4"/>
        <v>0</v>
      </c>
      <c r="I27" s="72">
        <f t="shared" si="4"/>
        <v>0</v>
      </c>
      <c r="J27" s="72">
        <f t="shared" si="4"/>
        <v>0</v>
      </c>
      <c r="K27" s="72">
        <f t="shared" si="4"/>
        <v>0</v>
      </c>
      <c r="L27" s="72">
        <f t="shared" si="4"/>
        <v>0</v>
      </c>
      <c r="M27" s="72">
        <f t="shared" si="4"/>
        <v>0</v>
      </c>
      <c r="N27" s="72">
        <f t="shared" si="4"/>
        <v>0</v>
      </c>
      <c r="O27" s="73">
        <f t="shared" si="4"/>
        <v>0</v>
      </c>
      <c r="P27" s="65"/>
      <c r="Q27" s="65"/>
      <c r="R27" s="65"/>
      <c r="S27" s="74" t="s">
        <v>61</v>
      </c>
      <c r="T27" s="75"/>
      <c r="U27" s="76">
        <v>0</v>
      </c>
    </row>
    <row r="28" spans="1:21" ht="12.75" customHeight="1" thickBot="1">
      <c r="A28" s="69"/>
      <c r="B28" s="70" t="s">
        <v>12</v>
      </c>
      <c r="C28" s="71">
        <f>COUNTIF(C3:C24,3)</f>
        <v>0</v>
      </c>
      <c r="D28" s="72">
        <f aca="true" t="shared" si="5" ref="D28:O28">COUNTIF(D3:D24,3)</f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  <c r="H28" s="72">
        <f t="shared" si="5"/>
        <v>0</v>
      </c>
      <c r="I28" s="72">
        <f t="shared" si="5"/>
        <v>0</v>
      </c>
      <c r="J28" s="72">
        <f t="shared" si="5"/>
        <v>0</v>
      </c>
      <c r="K28" s="72">
        <f t="shared" si="5"/>
        <v>0</v>
      </c>
      <c r="L28" s="72">
        <f t="shared" si="5"/>
        <v>0</v>
      </c>
      <c r="M28" s="72">
        <f t="shared" si="5"/>
        <v>0</v>
      </c>
      <c r="N28" s="72">
        <f t="shared" si="5"/>
        <v>0</v>
      </c>
      <c r="O28" s="73">
        <f t="shared" si="5"/>
        <v>0</v>
      </c>
      <c r="P28" s="65"/>
      <c r="Q28" s="65"/>
      <c r="R28" s="65"/>
      <c r="S28" s="77"/>
      <c r="T28" s="78"/>
      <c r="U28" s="79"/>
    </row>
    <row r="29" spans="1:21" ht="12">
      <c r="A29" s="69"/>
      <c r="B29" s="70" t="s">
        <v>13</v>
      </c>
      <c r="C29" s="71">
        <f>COUNTIF(C3:C24,4)</f>
        <v>0</v>
      </c>
      <c r="D29" s="72">
        <f aca="true" t="shared" si="6" ref="D29:O29">COUNTIF(D3:D24,4)</f>
        <v>0</v>
      </c>
      <c r="E29" s="72">
        <f t="shared" si="6"/>
        <v>0</v>
      </c>
      <c r="F29" s="72">
        <f t="shared" si="6"/>
        <v>0</v>
      </c>
      <c r="G29" s="72">
        <f t="shared" si="6"/>
        <v>0</v>
      </c>
      <c r="H29" s="72">
        <f t="shared" si="6"/>
        <v>0</v>
      </c>
      <c r="I29" s="72">
        <f t="shared" si="6"/>
        <v>0</v>
      </c>
      <c r="J29" s="72">
        <f t="shared" si="6"/>
        <v>0</v>
      </c>
      <c r="K29" s="72">
        <f t="shared" si="6"/>
        <v>0</v>
      </c>
      <c r="L29" s="72">
        <f t="shared" si="6"/>
        <v>0</v>
      </c>
      <c r="M29" s="72">
        <f t="shared" si="6"/>
        <v>0</v>
      </c>
      <c r="N29" s="72">
        <f t="shared" si="6"/>
        <v>0</v>
      </c>
      <c r="O29" s="73">
        <f t="shared" si="6"/>
        <v>0</v>
      </c>
      <c r="P29" s="65"/>
      <c r="Q29" s="65"/>
      <c r="R29" s="65"/>
      <c r="S29" s="80"/>
      <c r="T29" s="80"/>
      <c r="U29" s="80"/>
    </row>
    <row r="30" spans="1:21" ht="12">
      <c r="A30" s="69"/>
      <c r="B30" s="81" t="s">
        <v>14</v>
      </c>
      <c r="C30" s="82">
        <f>COUNTIF(C3:C24,5)</f>
        <v>0</v>
      </c>
      <c r="D30" s="83">
        <f aca="true" t="shared" si="7" ref="D30:O30">COUNTIF(D3:D24,5)</f>
        <v>0</v>
      </c>
      <c r="E30" s="83">
        <f t="shared" si="7"/>
        <v>0</v>
      </c>
      <c r="F30" s="83">
        <f t="shared" si="7"/>
        <v>0</v>
      </c>
      <c r="G30" s="83">
        <f t="shared" si="7"/>
        <v>0</v>
      </c>
      <c r="H30" s="83">
        <f t="shared" si="7"/>
        <v>0</v>
      </c>
      <c r="I30" s="83">
        <f t="shared" si="7"/>
        <v>0</v>
      </c>
      <c r="J30" s="83">
        <f t="shared" si="7"/>
        <v>0</v>
      </c>
      <c r="K30" s="83">
        <f t="shared" si="7"/>
        <v>0</v>
      </c>
      <c r="L30" s="83">
        <f t="shared" si="7"/>
        <v>0</v>
      </c>
      <c r="M30" s="83">
        <f t="shared" si="7"/>
        <v>0</v>
      </c>
      <c r="N30" s="83">
        <f t="shared" si="7"/>
        <v>0</v>
      </c>
      <c r="O30" s="84">
        <f t="shared" si="7"/>
        <v>0</v>
      </c>
      <c r="P30" s="85"/>
      <c r="Q30" s="85"/>
      <c r="R30" s="85"/>
      <c r="S30" s="80"/>
      <c r="T30" s="80"/>
      <c r="U30" s="80"/>
    </row>
    <row r="31" spans="1:21" ht="12.75" customHeight="1" thickBot="1">
      <c r="A31" s="86"/>
      <c r="B31" s="87" t="s">
        <v>63</v>
      </c>
      <c r="C31" s="88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90">
        <v>0</v>
      </c>
      <c r="P31" s="85"/>
      <c r="Q31" s="85"/>
      <c r="R31" s="85"/>
      <c r="S31" s="80"/>
      <c r="T31" s="80"/>
      <c r="U31" s="80"/>
    </row>
    <row r="32" spans="1:21" ht="12.75" customHeight="1" thickTop="1">
      <c r="A32" s="91" t="s">
        <v>49</v>
      </c>
      <c r="B32" s="92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93"/>
      <c r="O32" s="94"/>
      <c r="P32" s="95"/>
      <c r="Q32" s="96"/>
      <c r="R32" s="85"/>
      <c r="S32" s="80"/>
      <c r="T32" s="80"/>
      <c r="U32" s="80"/>
    </row>
    <row r="33" spans="1:21" ht="12.75" customHeight="1">
      <c r="A33" s="97"/>
      <c r="B33" s="98" t="s">
        <v>51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99"/>
      <c r="P33" s="85"/>
      <c r="Q33" s="96"/>
      <c r="R33" s="85"/>
      <c r="S33" s="80"/>
      <c r="T33" s="80"/>
      <c r="U33" s="80"/>
    </row>
    <row r="34" spans="1:21" ht="12.75" customHeight="1" thickBot="1">
      <c r="A34" s="100"/>
      <c r="B34" s="101" t="s">
        <v>52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3"/>
      <c r="P34" s="85"/>
      <c r="Q34" s="85"/>
      <c r="R34" s="85"/>
      <c r="S34" s="80"/>
      <c r="T34" s="80"/>
      <c r="U34" s="80"/>
    </row>
    <row r="35" spans="1:21" ht="12.75" thickBo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5"/>
      <c r="O35" s="85"/>
      <c r="P35" s="85"/>
      <c r="Q35" s="85"/>
      <c r="R35" s="85"/>
      <c r="S35" s="80"/>
      <c r="T35" s="80"/>
      <c r="U35" s="80"/>
    </row>
    <row r="36" spans="2:22" ht="12.75" thickBot="1">
      <c r="B36" s="80"/>
      <c r="C36" s="104" t="s">
        <v>68</v>
      </c>
      <c r="D36" s="105"/>
      <c r="E36" s="106"/>
      <c r="F36" s="107" t="s">
        <v>56</v>
      </c>
      <c r="G36" s="105"/>
      <c r="H36" s="105"/>
      <c r="I36" s="105"/>
      <c r="J36" s="105"/>
      <c r="K36" s="105"/>
      <c r="L36" s="106"/>
      <c r="M36" s="107" t="s">
        <v>58</v>
      </c>
      <c r="N36" s="105"/>
      <c r="O36" s="105"/>
      <c r="P36" s="105"/>
      <c r="Q36" s="105"/>
      <c r="R36" s="106"/>
      <c r="S36" s="107" t="s">
        <v>59</v>
      </c>
      <c r="T36" s="105"/>
      <c r="U36" s="105"/>
      <c r="V36" s="108"/>
    </row>
    <row r="37" spans="2:22" ht="12.75" thickBot="1">
      <c r="B37" s="65"/>
      <c r="C37" s="1" t="s">
        <v>53</v>
      </c>
      <c r="D37" s="2" t="s">
        <v>54</v>
      </c>
      <c r="E37" s="3" t="s">
        <v>55</v>
      </c>
      <c r="F37" s="4">
        <v>5</v>
      </c>
      <c r="G37" s="5">
        <v>4</v>
      </c>
      <c r="H37" s="5">
        <v>3</v>
      </c>
      <c r="I37" s="6">
        <v>2</v>
      </c>
      <c r="J37" s="7" t="s">
        <v>55</v>
      </c>
      <c r="K37" s="10" t="s">
        <v>57</v>
      </c>
      <c r="L37" s="11"/>
      <c r="M37" s="4">
        <v>1</v>
      </c>
      <c r="N37" s="5">
        <v>2</v>
      </c>
      <c r="O37" s="5">
        <v>3</v>
      </c>
      <c r="P37" s="6">
        <v>4</v>
      </c>
      <c r="Q37" s="8" t="s">
        <v>55</v>
      </c>
      <c r="R37" s="9" t="s">
        <v>57</v>
      </c>
      <c r="S37" s="12" t="s">
        <v>60</v>
      </c>
      <c r="T37" s="13"/>
      <c r="U37" s="14" t="s">
        <v>57</v>
      </c>
      <c r="V37" s="15"/>
    </row>
    <row r="38" spans="2:22" ht="13.5" thickBot="1" thickTop="1">
      <c r="B38" s="85"/>
      <c r="C38" s="109"/>
      <c r="D38" s="110"/>
      <c r="E38" s="111">
        <f>SUM(C38:D38)</f>
        <v>0</v>
      </c>
      <c r="F38" s="112">
        <f>COUNTIF(R3:R24,5)</f>
        <v>0</v>
      </c>
      <c r="G38" s="113">
        <f>COUNTIF(R3:R24,4)</f>
        <v>0</v>
      </c>
      <c r="H38" s="113">
        <f>COUNTIF(R3:R24,3)</f>
        <v>0</v>
      </c>
      <c r="I38" s="114">
        <f>COUNTIF(R3:R24,2)</f>
        <v>0</v>
      </c>
      <c r="J38" s="115">
        <f>SUM(F38:I38)</f>
        <v>0</v>
      </c>
      <c r="K38" s="116" t="e">
        <f>(J38/E38)*100</f>
        <v>#DIV/0!</v>
      </c>
      <c r="L38" s="117"/>
      <c r="M38" s="112">
        <f>COUNTIF(P3:P24,1)</f>
        <v>0</v>
      </c>
      <c r="N38" s="113">
        <f>COUNTIF(P3:P24,2)</f>
        <v>0</v>
      </c>
      <c r="O38" s="113">
        <f>COUNTIF(P3:P24,3)</f>
        <v>0</v>
      </c>
      <c r="P38" s="113">
        <f>COUNTIF(P3:P24,4)</f>
        <v>0</v>
      </c>
      <c r="Q38" s="118">
        <f>SUM(M38:P38)</f>
        <v>0</v>
      </c>
      <c r="R38" s="119" t="e">
        <f>Q38/E38*100</f>
        <v>#DIV/0!</v>
      </c>
      <c r="S38" s="120">
        <v>0</v>
      </c>
      <c r="T38" s="121"/>
      <c r="U38" s="122" t="e">
        <f>S38/E38*100</f>
        <v>#DIV/0!</v>
      </c>
      <c r="V38" s="123"/>
    </row>
    <row r="39" spans="2:21" ht="12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2:21" ht="12">
      <c r="B40" s="80"/>
      <c r="C40" s="80"/>
      <c r="D40" s="80"/>
      <c r="E40" s="80"/>
      <c r="F40" s="8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  <c r="T40" s="131"/>
      <c r="U40" s="131"/>
    </row>
    <row r="41" spans="2:21" ht="12">
      <c r="B41" s="80"/>
      <c r="C41" s="80"/>
      <c r="D41" s="80"/>
      <c r="E41" s="80"/>
      <c r="F41" s="8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1"/>
      <c r="T41" s="131"/>
      <c r="U41" s="131"/>
    </row>
    <row r="42" spans="2:21" ht="12">
      <c r="B42" s="80"/>
      <c r="C42" s="80"/>
      <c r="D42" s="80"/>
      <c r="E42" s="80"/>
      <c r="F42" s="80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</row>
  </sheetData>
  <mergeCells count="34">
    <mergeCell ref="N42:O42"/>
    <mergeCell ref="P42:R42"/>
    <mergeCell ref="S42:U42"/>
    <mergeCell ref="G42:H42"/>
    <mergeCell ref="I42:J42"/>
    <mergeCell ref="K42:M42"/>
    <mergeCell ref="G40:J40"/>
    <mergeCell ref="K40:R40"/>
    <mergeCell ref="S40:U41"/>
    <mergeCell ref="G41:H41"/>
    <mergeCell ref="I41:J41"/>
    <mergeCell ref="K41:M41"/>
    <mergeCell ref="N41:O41"/>
    <mergeCell ref="P41:R41"/>
    <mergeCell ref="K37:L37"/>
    <mergeCell ref="S37:T37"/>
    <mergeCell ref="U37:V37"/>
    <mergeCell ref="K38:L38"/>
    <mergeCell ref="S38:T38"/>
    <mergeCell ref="U38:V38"/>
    <mergeCell ref="U27:U28"/>
    <mergeCell ref="A32:A34"/>
    <mergeCell ref="C36:E36"/>
    <mergeCell ref="F36:L36"/>
    <mergeCell ref="M36:R36"/>
    <mergeCell ref="S36:V36"/>
    <mergeCell ref="A25:B25"/>
    <mergeCell ref="A26:A31"/>
    <mergeCell ref="S26:T26"/>
    <mergeCell ref="S27:T28"/>
    <mergeCell ref="A1:B1"/>
    <mergeCell ref="C1:O1"/>
    <mergeCell ref="P1:R1"/>
    <mergeCell ref="S1:U1"/>
  </mergeCells>
  <printOptions/>
  <pageMargins left="0" right="0" top="0" bottom="0" header="0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zoomScale="120" zoomScaleNormal="120" workbookViewId="0" topLeftCell="A1">
      <selection activeCell="AC29" sqref="AC29"/>
    </sheetView>
  </sheetViews>
  <sheetFormatPr defaultColWidth="9.140625" defaultRowHeight="12.75"/>
  <cols>
    <col min="1" max="1" width="2.57421875" style="26" customWidth="1"/>
    <col min="2" max="2" width="19.00390625" style="26" bestFit="1" customWidth="1"/>
    <col min="3" max="3" width="3.421875" style="26" bestFit="1" customWidth="1"/>
    <col min="4" max="4" width="3.57421875" style="26" bestFit="1" customWidth="1"/>
    <col min="5" max="8" width="3.421875" style="26" bestFit="1" customWidth="1"/>
    <col min="9" max="15" width="3.57421875" style="26" bestFit="1" customWidth="1"/>
    <col min="16" max="17" width="3.421875" style="26" bestFit="1" customWidth="1"/>
    <col min="18" max="18" width="3.57421875" style="26" bestFit="1" customWidth="1"/>
    <col min="19" max="19" width="5.421875" style="26" bestFit="1" customWidth="1"/>
    <col min="20" max="20" width="4.421875" style="26" bestFit="1" customWidth="1"/>
    <col min="21" max="21" width="5.8515625" style="26" customWidth="1"/>
    <col min="22" max="22" width="5.28125" style="26" customWidth="1"/>
    <col min="23" max="23" width="4.421875" style="26" bestFit="1" customWidth="1"/>
    <col min="24" max="24" width="9.7109375" style="26" bestFit="1" customWidth="1"/>
    <col min="25" max="25" width="3.8515625" style="26" customWidth="1"/>
    <col min="26" max="26" width="3.7109375" style="26" customWidth="1"/>
    <col min="27" max="27" width="4.140625" style="26" customWidth="1"/>
    <col min="28" max="28" width="4.00390625" style="26" customWidth="1"/>
    <col min="29" max="16384" width="9.140625" style="26" customWidth="1"/>
  </cols>
  <sheetData>
    <row r="1" spans="1:28" ht="12.75" thickBot="1">
      <c r="A1" s="16" t="s">
        <v>0</v>
      </c>
      <c r="B1" s="17"/>
      <c r="C1" s="18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21" t="s">
        <v>2</v>
      </c>
      <c r="S1" s="22"/>
      <c r="T1" s="23"/>
      <c r="U1" s="24" t="s">
        <v>43</v>
      </c>
      <c r="V1" s="25"/>
      <c r="W1" s="154"/>
      <c r="X1" s="156" t="s">
        <v>71</v>
      </c>
      <c r="Y1" s="155" t="s">
        <v>76</v>
      </c>
      <c r="Z1" s="125"/>
      <c r="AA1" s="125"/>
      <c r="AB1" s="124"/>
    </row>
    <row r="2" spans="1:28" ht="78" customHeight="1" thickBot="1">
      <c r="A2" s="27" t="s">
        <v>3</v>
      </c>
      <c r="B2" s="28" t="s">
        <v>78</v>
      </c>
      <c r="C2" s="29" t="s">
        <v>38</v>
      </c>
      <c r="D2" s="30" t="s">
        <v>39</v>
      </c>
      <c r="E2" s="30" t="s">
        <v>69</v>
      </c>
      <c r="F2" s="30" t="s">
        <v>40</v>
      </c>
      <c r="G2" s="30" t="s">
        <v>4</v>
      </c>
      <c r="H2" s="30" t="s">
        <v>65</v>
      </c>
      <c r="I2" s="30" t="s">
        <v>66</v>
      </c>
      <c r="J2" s="30" t="s">
        <v>67</v>
      </c>
      <c r="K2" s="30" t="s">
        <v>5</v>
      </c>
      <c r="L2" s="30" t="s">
        <v>70</v>
      </c>
      <c r="M2" s="30" t="s">
        <v>6</v>
      </c>
      <c r="N2" s="30" t="s">
        <v>7</v>
      </c>
      <c r="O2" s="30" t="s">
        <v>8</v>
      </c>
      <c r="P2" s="30" t="s">
        <v>41</v>
      </c>
      <c r="Q2" s="31" t="s">
        <v>9</v>
      </c>
      <c r="R2" s="32" t="s">
        <v>10</v>
      </c>
      <c r="S2" s="33" t="s">
        <v>42</v>
      </c>
      <c r="T2" s="34" t="s">
        <v>37</v>
      </c>
      <c r="U2" s="35" t="s">
        <v>44</v>
      </c>
      <c r="V2" s="36" t="s">
        <v>45</v>
      </c>
      <c r="W2" s="126" t="s">
        <v>46</v>
      </c>
      <c r="X2" s="127"/>
      <c r="Y2" s="35" t="s">
        <v>72</v>
      </c>
      <c r="Z2" s="35" t="s">
        <v>73</v>
      </c>
      <c r="AA2" s="35" t="s">
        <v>74</v>
      </c>
      <c r="AB2" s="37" t="s">
        <v>75</v>
      </c>
    </row>
    <row r="3" spans="1:28" ht="12.75" customHeight="1" thickTop="1">
      <c r="A3" s="38" t="s">
        <v>15</v>
      </c>
      <c r="B3" s="39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57"/>
      <c r="Q3" s="158"/>
      <c r="R3" s="42">
        <f>COUNTIF(C3:Q3,1)</f>
        <v>0</v>
      </c>
      <c r="S3" s="43" t="e">
        <f>AVERAGE(C3:Q3)</f>
        <v>#DIV/0!</v>
      </c>
      <c r="T3" s="44" t="e">
        <f>IF(R3&gt;0,1,IF(S3&lt;1.5,1,IF(S3&lt;2.5,2,IF(S3&lt;3.5,3,IF(S3&lt;4.5,4,5)))))</f>
        <v>#DIV/0!</v>
      </c>
      <c r="U3" s="45"/>
      <c r="V3" s="46"/>
      <c r="W3" s="145">
        <f>SUM(U3:V3)</f>
        <v>0</v>
      </c>
      <c r="X3" s="142"/>
      <c r="Y3" s="133"/>
      <c r="Z3" s="134"/>
      <c r="AA3" s="134"/>
      <c r="AB3" s="135"/>
    </row>
    <row r="4" spans="1:28" ht="12">
      <c r="A4" s="47" t="s">
        <v>16</v>
      </c>
      <c r="B4" s="48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59"/>
      <c r="R4" s="51">
        <f>COUNTIF(C4:Q4,1)</f>
        <v>0</v>
      </c>
      <c r="S4" s="43" t="e">
        <f>AVERAGE(C4:Q4)</f>
        <v>#DIV/0!</v>
      </c>
      <c r="T4" s="44" t="e">
        <f aca="true" t="shared" si="0" ref="T4:T24">IF(R4&gt;0,1,IF(S4&lt;1.5,1,IF(S4&lt;2.5,2,IF(S4&lt;3.5,3,IF(S4&lt;4.5,4,5)))))</f>
        <v>#DIV/0!</v>
      </c>
      <c r="U4" s="52"/>
      <c r="V4" s="53"/>
      <c r="W4" s="145">
        <f aca="true" t="shared" si="1" ref="W4:W24">SUM(U4:V4)</f>
        <v>0</v>
      </c>
      <c r="X4" s="143"/>
      <c r="Y4" s="136"/>
      <c r="Z4" s="137"/>
      <c r="AA4" s="137"/>
      <c r="AB4" s="138"/>
    </row>
    <row r="5" spans="1:28" ht="12">
      <c r="A5" s="47" t="s">
        <v>17</v>
      </c>
      <c r="B5" s="48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159"/>
      <c r="R5" s="51">
        <f>COUNTIF(C5:Q5,1)</f>
        <v>0</v>
      </c>
      <c r="S5" s="43" t="e">
        <f>AVERAGE(C5:Q5)</f>
        <v>#DIV/0!</v>
      </c>
      <c r="T5" s="44" t="e">
        <f t="shared" si="0"/>
        <v>#DIV/0!</v>
      </c>
      <c r="U5" s="52"/>
      <c r="V5" s="53"/>
      <c r="W5" s="145">
        <f t="shared" si="1"/>
        <v>0</v>
      </c>
      <c r="X5" s="143"/>
      <c r="Y5" s="136"/>
      <c r="Z5" s="137"/>
      <c r="AA5" s="137"/>
      <c r="AB5" s="138"/>
    </row>
    <row r="6" spans="1:28" ht="12">
      <c r="A6" s="47" t="s">
        <v>18</v>
      </c>
      <c r="B6" s="48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159"/>
      <c r="R6" s="51">
        <f>COUNTIF(C6:Q6,1)</f>
        <v>0</v>
      </c>
      <c r="S6" s="43" t="e">
        <f>AVERAGE(C6:Q6)</f>
        <v>#DIV/0!</v>
      </c>
      <c r="T6" s="44" t="e">
        <f t="shared" si="0"/>
        <v>#DIV/0!</v>
      </c>
      <c r="U6" s="52"/>
      <c r="V6" s="53"/>
      <c r="W6" s="145">
        <f t="shared" si="1"/>
        <v>0</v>
      </c>
      <c r="X6" s="143"/>
      <c r="Y6" s="136"/>
      <c r="Z6" s="137"/>
      <c r="AA6" s="137"/>
      <c r="AB6" s="138"/>
    </row>
    <row r="7" spans="1:28" ht="12">
      <c r="A7" s="47" t="s">
        <v>19</v>
      </c>
      <c r="B7" s="48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159"/>
      <c r="R7" s="51">
        <f>COUNTIF(C7:Q7,1)</f>
        <v>0</v>
      </c>
      <c r="S7" s="43" t="e">
        <f>AVERAGE(C7:Q7)</f>
        <v>#DIV/0!</v>
      </c>
      <c r="T7" s="44" t="e">
        <f t="shared" si="0"/>
        <v>#DIV/0!</v>
      </c>
      <c r="U7" s="52"/>
      <c r="V7" s="53"/>
      <c r="W7" s="145">
        <f t="shared" si="1"/>
        <v>0</v>
      </c>
      <c r="X7" s="143"/>
      <c r="Y7" s="136"/>
      <c r="Z7" s="137"/>
      <c r="AA7" s="137"/>
      <c r="AB7" s="138"/>
    </row>
    <row r="8" spans="1:28" ht="12">
      <c r="A8" s="47" t="s">
        <v>20</v>
      </c>
      <c r="B8" s="48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159"/>
      <c r="R8" s="51">
        <f>COUNTIF(C8:Q8,1)</f>
        <v>0</v>
      </c>
      <c r="S8" s="43" t="e">
        <f>AVERAGE(C8:Q8)</f>
        <v>#DIV/0!</v>
      </c>
      <c r="T8" s="44" t="e">
        <f t="shared" si="0"/>
        <v>#DIV/0!</v>
      </c>
      <c r="U8" s="52"/>
      <c r="V8" s="53"/>
      <c r="W8" s="145">
        <f t="shared" si="1"/>
        <v>0</v>
      </c>
      <c r="X8" s="143"/>
      <c r="Y8" s="136"/>
      <c r="Z8" s="137"/>
      <c r="AA8" s="137"/>
      <c r="AB8" s="138"/>
    </row>
    <row r="9" spans="1:28" ht="12">
      <c r="A9" s="47" t="s">
        <v>21</v>
      </c>
      <c r="B9" s="48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159"/>
      <c r="R9" s="51">
        <f>COUNTIF(C9:Q9,1)</f>
        <v>0</v>
      </c>
      <c r="S9" s="43" t="e">
        <f>AVERAGE(C9:Q9)</f>
        <v>#DIV/0!</v>
      </c>
      <c r="T9" s="44" t="e">
        <f t="shared" si="0"/>
        <v>#DIV/0!</v>
      </c>
      <c r="U9" s="52"/>
      <c r="V9" s="53"/>
      <c r="W9" s="145">
        <f t="shared" si="1"/>
        <v>0</v>
      </c>
      <c r="X9" s="143"/>
      <c r="Y9" s="136"/>
      <c r="Z9" s="137"/>
      <c r="AA9" s="137"/>
      <c r="AB9" s="138"/>
    </row>
    <row r="10" spans="1:28" ht="12">
      <c r="A10" s="47" t="s">
        <v>22</v>
      </c>
      <c r="B10" s="48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159"/>
      <c r="R10" s="51">
        <f>COUNTIF(C10:Q10,1)</f>
        <v>0</v>
      </c>
      <c r="S10" s="43" t="e">
        <f>AVERAGE(C10:Q10)</f>
        <v>#DIV/0!</v>
      </c>
      <c r="T10" s="44" t="e">
        <f t="shared" si="0"/>
        <v>#DIV/0!</v>
      </c>
      <c r="U10" s="52"/>
      <c r="V10" s="53"/>
      <c r="W10" s="145">
        <f t="shared" si="1"/>
        <v>0</v>
      </c>
      <c r="X10" s="143"/>
      <c r="Y10" s="136"/>
      <c r="Z10" s="137"/>
      <c r="AA10" s="137"/>
      <c r="AB10" s="138"/>
    </row>
    <row r="11" spans="1:28" ht="12">
      <c r="A11" s="47" t="s">
        <v>23</v>
      </c>
      <c r="B11" s="48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159"/>
      <c r="R11" s="51">
        <f>COUNTIF(C11:Q11,1)</f>
        <v>0</v>
      </c>
      <c r="S11" s="43" t="e">
        <f>AVERAGE(C11:Q11)</f>
        <v>#DIV/0!</v>
      </c>
      <c r="T11" s="44" t="e">
        <f t="shared" si="0"/>
        <v>#DIV/0!</v>
      </c>
      <c r="U11" s="52"/>
      <c r="V11" s="53"/>
      <c r="W11" s="145">
        <f t="shared" si="1"/>
        <v>0</v>
      </c>
      <c r="X11" s="143"/>
      <c r="Y11" s="136"/>
      <c r="Z11" s="137"/>
      <c r="AA11" s="137"/>
      <c r="AB11" s="138"/>
    </row>
    <row r="12" spans="1:28" ht="12">
      <c r="A12" s="47" t="s">
        <v>24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159"/>
      <c r="R12" s="51">
        <f>COUNTIF(C12:Q12,1)</f>
        <v>0</v>
      </c>
      <c r="S12" s="43" t="e">
        <f>AVERAGE(C12:Q12)</f>
        <v>#DIV/0!</v>
      </c>
      <c r="T12" s="44" t="e">
        <f t="shared" si="0"/>
        <v>#DIV/0!</v>
      </c>
      <c r="U12" s="52"/>
      <c r="V12" s="53"/>
      <c r="W12" s="145">
        <f t="shared" si="1"/>
        <v>0</v>
      </c>
      <c r="X12" s="143"/>
      <c r="Y12" s="136"/>
      <c r="Z12" s="137"/>
      <c r="AA12" s="137"/>
      <c r="AB12" s="138"/>
    </row>
    <row r="13" spans="1:28" ht="12">
      <c r="A13" s="47" t="s">
        <v>25</v>
      </c>
      <c r="B13" s="48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159"/>
      <c r="R13" s="51">
        <f>COUNTIF(C13:Q13,1)</f>
        <v>0</v>
      </c>
      <c r="S13" s="43" t="e">
        <f>AVERAGE(C13:Q13)</f>
        <v>#DIV/0!</v>
      </c>
      <c r="T13" s="44" t="e">
        <f t="shared" si="0"/>
        <v>#DIV/0!</v>
      </c>
      <c r="U13" s="52"/>
      <c r="V13" s="53"/>
      <c r="W13" s="145">
        <f t="shared" si="1"/>
        <v>0</v>
      </c>
      <c r="X13" s="143"/>
      <c r="Y13" s="136"/>
      <c r="Z13" s="137"/>
      <c r="AA13" s="137"/>
      <c r="AB13" s="138"/>
    </row>
    <row r="14" spans="1:28" ht="12">
      <c r="A14" s="47" t="s">
        <v>26</v>
      </c>
      <c r="B14" s="48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159"/>
      <c r="R14" s="51">
        <f>COUNTIF(C14:Q14,1)</f>
        <v>0</v>
      </c>
      <c r="S14" s="43" t="e">
        <f>AVERAGE(C14:Q14)</f>
        <v>#DIV/0!</v>
      </c>
      <c r="T14" s="44" t="e">
        <f t="shared" si="0"/>
        <v>#DIV/0!</v>
      </c>
      <c r="U14" s="52"/>
      <c r="V14" s="53"/>
      <c r="W14" s="145">
        <f t="shared" si="1"/>
        <v>0</v>
      </c>
      <c r="X14" s="143"/>
      <c r="Y14" s="136"/>
      <c r="Z14" s="137"/>
      <c r="AA14" s="137"/>
      <c r="AB14" s="138"/>
    </row>
    <row r="15" spans="1:28" ht="12">
      <c r="A15" s="47" t="s">
        <v>27</v>
      </c>
      <c r="B15" s="48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159"/>
      <c r="R15" s="51">
        <f>COUNTIF(C15:Q15,1)</f>
        <v>0</v>
      </c>
      <c r="S15" s="43" t="e">
        <f>AVERAGE(C15:Q15)</f>
        <v>#DIV/0!</v>
      </c>
      <c r="T15" s="44" t="e">
        <f t="shared" si="0"/>
        <v>#DIV/0!</v>
      </c>
      <c r="U15" s="52"/>
      <c r="V15" s="53"/>
      <c r="W15" s="145">
        <f t="shared" si="1"/>
        <v>0</v>
      </c>
      <c r="X15" s="143"/>
      <c r="Y15" s="136"/>
      <c r="Z15" s="137"/>
      <c r="AA15" s="137"/>
      <c r="AB15" s="138"/>
    </row>
    <row r="16" spans="1:28" ht="12">
      <c r="A16" s="47" t="s">
        <v>28</v>
      </c>
      <c r="B16" s="48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159"/>
      <c r="R16" s="51">
        <f>COUNTIF(C16:Q16,1)</f>
        <v>0</v>
      </c>
      <c r="S16" s="43" t="e">
        <f>AVERAGE(C16:Q16)</f>
        <v>#DIV/0!</v>
      </c>
      <c r="T16" s="44" t="e">
        <f t="shared" si="0"/>
        <v>#DIV/0!</v>
      </c>
      <c r="U16" s="52"/>
      <c r="V16" s="53"/>
      <c r="W16" s="145">
        <f t="shared" si="1"/>
        <v>0</v>
      </c>
      <c r="X16" s="143"/>
      <c r="Y16" s="136"/>
      <c r="Z16" s="137"/>
      <c r="AA16" s="137"/>
      <c r="AB16" s="138"/>
    </row>
    <row r="17" spans="1:28" ht="12">
      <c r="A17" s="47" t="s">
        <v>29</v>
      </c>
      <c r="B17" s="48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159"/>
      <c r="R17" s="51">
        <f>COUNTIF(C17:Q17,1)</f>
        <v>0</v>
      </c>
      <c r="S17" s="43" t="e">
        <f>AVERAGE(C17:Q17)</f>
        <v>#DIV/0!</v>
      </c>
      <c r="T17" s="44" t="e">
        <f t="shared" si="0"/>
        <v>#DIV/0!</v>
      </c>
      <c r="U17" s="52"/>
      <c r="V17" s="53"/>
      <c r="W17" s="145">
        <f t="shared" si="1"/>
        <v>0</v>
      </c>
      <c r="X17" s="143"/>
      <c r="Y17" s="136"/>
      <c r="Z17" s="137"/>
      <c r="AA17" s="137"/>
      <c r="AB17" s="138"/>
    </row>
    <row r="18" spans="1:28" ht="12">
      <c r="A18" s="47" t="s">
        <v>30</v>
      </c>
      <c r="B18" s="48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159"/>
      <c r="R18" s="51">
        <f>COUNTIF(C18:Q18,1)</f>
        <v>0</v>
      </c>
      <c r="S18" s="43" t="e">
        <f>AVERAGE(C18:Q18)</f>
        <v>#DIV/0!</v>
      </c>
      <c r="T18" s="44" t="e">
        <f t="shared" si="0"/>
        <v>#DIV/0!</v>
      </c>
      <c r="U18" s="52"/>
      <c r="V18" s="53"/>
      <c r="W18" s="145">
        <f t="shared" si="1"/>
        <v>0</v>
      </c>
      <c r="X18" s="143"/>
      <c r="Y18" s="136"/>
      <c r="Z18" s="137"/>
      <c r="AA18" s="137"/>
      <c r="AB18" s="138"/>
    </row>
    <row r="19" spans="1:28" ht="12">
      <c r="A19" s="47" t="s">
        <v>31</v>
      </c>
      <c r="B19" s="48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159"/>
      <c r="R19" s="51">
        <f>COUNTIF(C19:Q19,1)</f>
        <v>0</v>
      </c>
      <c r="S19" s="43" t="e">
        <f>AVERAGE(C19:Q19)</f>
        <v>#DIV/0!</v>
      </c>
      <c r="T19" s="44" t="e">
        <f t="shared" si="0"/>
        <v>#DIV/0!</v>
      </c>
      <c r="U19" s="52"/>
      <c r="V19" s="53"/>
      <c r="W19" s="145">
        <f t="shared" si="1"/>
        <v>0</v>
      </c>
      <c r="X19" s="143"/>
      <c r="Y19" s="136"/>
      <c r="Z19" s="137"/>
      <c r="AA19" s="137"/>
      <c r="AB19" s="138"/>
    </row>
    <row r="20" spans="1:28" ht="12">
      <c r="A20" s="47" t="s">
        <v>32</v>
      </c>
      <c r="B20" s="48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159"/>
      <c r="R20" s="51">
        <f>COUNTIF(C20:Q20,1)</f>
        <v>0</v>
      </c>
      <c r="S20" s="43" t="e">
        <f>AVERAGE(C20:Q20)</f>
        <v>#DIV/0!</v>
      </c>
      <c r="T20" s="44" t="e">
        <f t="shared" si="0"/>
        <v>#DIV/0!</v>
      </c>
      <c r="U20" s="52"/>
      <c r="V20" s="53"/>
      <c r="W20" s="145">
        <f t="shared" si="1"/>
        <v>0</v>
      </c>
      <c r="X20" s="143"/>
      <c r="Y20" s="136"/>
      <c r="Z20" s="137"/>
      <c r="AA20" s="137"/>
      <c r="AB20" s="138"/>
    </row>
    <row r="21" spans="1:28" ht="12">
      <c r="A21" s="47" t="s">
        <v>33</v>
      </c>
      <c r="B21" s="48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159"/>
      <c r="R21" s="51">
        <f>COUNTIF(C21:Q21,1)</f>
        <v>0</v>
      </c>
      <c r="S21" s="43" t="e">
        <f>AVERAGE(C21:Q21)</f>
        <v>#DIV/0!</v>
      </c>
      <c r="T21" s="44" t="e">
        <f t="shared" si="0"/>
        <v>#DIV/0!</v>
      </c>
      <c r="U21" s="52"/>
      <c r="V21" s="53"/>
      <c r="W21" s="145">
        <f t="shared" si="1"/>
        <v>0</v>
      </c>
      <c r="X21" s="143"/>
      <c r="Y21" s="136"/>
      <c r="Z21" s="137"/>
      <c r="AA21" s="137"/>
      <c r="AB21" s="138"/>
    </row>
    <row r="22" spans="1:28" ht="12">
      <c r="A22" s="47" t="s">
        <v>34</v>
      </c>
      <c r="B22" s="48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159"/>
      <c r="R22" s="51">
        <f>COUNTIF(C22:Q22,1)</f>
        <v>0</v>
      </c>
      <c r="S22" s="43" t="e">
        <f>AVERAGE(C22:Q22)</f>
        <v>#DIV/0!</v>
      </c>
      <c r="T22" s="44" t="e">
        <f t="shared" si="0"/>
        <v>#DIV/0!</v>
      </c>
      <c r="U22" s="52"/>
      <c r="V22" s="53"/>
      <c r="W22" s="145">
        <f t="shared" si="1"/>
        <v>0</v>
      </c>
      <c r="X22" s="143"/>
      <c r="Y22" s="136"/>
      <c r="Z22" s="137"/>
      <c r="AA22" s="137"/>
      <c r="AB22" s="138"/>
    </row>
    <row r="23" spans="1:28" ht="12">
      <c r="A23" s="47" t="s">
        <v>35</v>
      </c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159"/>
      <c r="R23" s="51">
        <f>COUNTIF(C23:Q23,1)</f>
        <v>0</v>
      </c>
      <c r="S23" s="43" t="e">
        <f>AVERAGE(C23:Q23)</f>
        <v>#DIV/0!</v>
      </c>
      <c r="T23" s="44" t="e">
        <f t="shared" si="0"/>
        <v>#DIV/0!</v>
      </c>
      <c r="U23" s="52"/>
      <c r="V23" s="53"/>
      <c r="W23" s="145">
        <f t="shared" si="1"/>
        <v>0</v>
      </c>
      <c r="X23" s="143"/>
      <c r="Y23" s="136"/>
      <c r="Z23" s="137"/>
      <c r="AA23" s="137"/>
      <c r="AB23" s="138"/>
    </row>
    <row r="24" spans="1:28" ht="12.75" thickBot="1">
      <c r="A24" s="47" t="s">
        <v>36</v>
      </c>
      <c r="B24" s="48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160"/>
      <c r="Q24" s="161"/>
      <c r="R24" s="54">
        <f>COUNTIF(C24:Q24,1)</f>
        <v>0</v>
      </c>
      <c r="S24" s="43" t="e">
        <f>AVERAGE(C24:Q24)</f>
        <v>#DIV/0!</v>
      </c>
      <c r="T24" s="44" t="e">
        <f t="shared" si="0"/>
        <v>#DIV/0!</v>
      </c>
      <c r="U24" s="52"/>
      <c r="V24" s="53"/>
      <c r="W24" s="146">
        <f t="shared" si="1"/>
        <v>0</v>
      </c>
      <c r="X24" s="144"/>
      <c r="Y24" s="139"/>
      <c r="Z24" s="140"/>
      <c r="AA24" s="140"/>
      <c r="AB24" s="141"/>
    </row>
    <row r="25" spans="1:28" ht="29.25" customHeight="1" thickBot="1" thickTop="1">
      <c r="A25" s="55" t="s">
        <v>48</v>
      </c>
      <c r="B25" s="56"/>
      <c r="C25" s="57" t="e">
        <f>AVERAGE(C3:C24)</f>
        <v>#DIV/0!</v>
      </c>
      <c r="D25" s="58" t="e">
        <f aca="true" t="shared" si="2" ref="D25:Q25">AVERAGE(D3:D24)</f>
        <v>#DIV/0!</v>
      </c>
      <c r="E25" s="58" t="e">
        <f t="shared" si="2"/>
        <v>#DIV/0!</v>
      </c>
      <c r="F25" s="58" t="e">
        <f t="shared" si="2"/>
        <v>#DIV/0!</v>
      </c>
      <c r="G25" s="58" t="e">
        <f t="shared" si="2"/>
        <v>#DIV/0!</v>
      </c>
      <c r="H25" s="58" t="e">
        <f t="shared" si="2"/>
        <v>#DIV/0!</v>
      </c>
      <c r="I25" s="58" t="e">
        <f t="shared" si="2"/>
        <v>#DIV/0!</v>
      </c>
      <c r="J25" s="58" t="e">
        <f t="shared" si="2"/>
        <v>#DIV/0!</v>
      </c>
      <c r="K25" s="58" t="e">
        <f t="shared" si="2"/>
        <v>#DIV/0!</v>
      </c>
      <c r="L25" s="58" t="e">
        <f t="shared" si="2"/>
        <v>#DIV/0!</v>
      </c>
      <c r="M25" s="58" t="e">
        <f t="shared" si="2"/>
        <v>#DIV/0!</v>
      </c>
      <c r="N25" s="58" t="e">
        <f t="shared" si="2"/>
        <v>#DIV/0!</v>
      </c>
      <c r="O25" s="58" t="e">
        <f t="shared" si="2"/>
        <v>#DIV/0!</v>
      </c>
      <c r="P25" s="58" t="e">
        <f t="shared" si="2"/>
        <v>#DIV/0!</v>
      </c>
      <c r="Q25" s="59" t="e">
        <f t="shared" si="2"/>
        <v>#DIV/0!</v>
      </c>
      <c r="R25" s="151">
        <f>SUM(R3:R24)</f>
        <v>0</v>
      </c>
      <c r="S25" s="152" t="e">
        <f>AVERAGE(S3:S24)</f>
        <v>#DIV/0!</v>
      </c>
      <c r="T25" s="150" t="e">
        <f>AVERAGE(T3:T24)</f>
        <v>#DIV/0!</v>
      </c>
      <c r="U25" s="149">
        <f>SUM(U3:U24)</f>
        <v>0</v>
      </c>
      <c r="V25" s="147">
        <f>SUM(V3:V24)</f>
        <v>0</v>
      </c>
      <c r="W25" s="148">
        <f>SUM(W3:W24)</f>
        <v>0</v>
      </c>
      <c r="X25" s="128" t="s">
        <v>77</v>
      </c>
      <c r="Y25" s="129">
        <f>COUNTIF(Y3:Y24,"+")</f>
        <v>0</v>
      </c>
      <c r="Z25" s="129">
        <f>COUNTIF(Z3:Z24,"+")</f>
        <v>0</v>
      </c>
      <c r="AA25" s="129">
        <f>COUNTIF(AA3:AA24,"+")</f>
        <v>0</v>
      </c>
      <c r="AB25" s="153">
        <f>COUNTIF(AB3:AB24,"+")</f>
        <v>0</v>
      </c>
    </row>
    <row r="26" spans="1:23" ht="12.75" customHeight="1" thickBot="1" thickTop="1">
      <c r="A26" s="60" t="s">
        <v>37</v>
      </c>
      <c r="B26" s="61" t="s">
        <v>62</v>
      </c>
      <c r="C26" s="62">
        <f>COUNTIF(C3:C24,1)</f>
        <v>0</v>
      </c>
      <c r="D26" s="63">
        <f aca="true" t="shared" si="3" ref="D26:Q26">COUNTIF(D3:D24,1)</f>
        <v>0</v>
      </c>
      <c r="E26" s="63">
        <f t="shared" si="3"/>
        <v>0</v>
      </c>
      <c r="F26" s="63">
        <f t="shared" si="3"/>
        <v>0</v>
      </c>
      <c r="G26" s="63">
        <f t="shared" si="3"/>
        <v>0</v>
      </c>
      <c r="H26" s="63">
        <f t="shared" si="3"/>
        <v>0</v>
      </c>
      <c r="I26" s="63">
        <f t="shared" si="3"/>
        <v>0</v>
      </c>
      <c r="J26" s="63">
        <f t="shared" si="3"/>
        <v>0</v>
      </c>
      <c r="K26" s="63">
        <f t="shared" si="3"/>
        <v>0</v>
      </c>
      <c r="L26" s="63">
        <f t="shared" si="3"/>
        <v>0</v>
      </c>
      <c r="M26" s="63">
        <f t="shared" si="3"/>
        <v>0</v>
      </c>
      <c r="N26" s="63">
        <f t="shared" si="3"/>
        <v>0</v>
      </c>
      <c r="O26" s="63">
        <f t="shared" si="3"/>
        <v>0</v>
      </c>
      <c r="P26" s="63">
        <f t="shared" si="3"/>
        <v>0</v>
      </c>
      <c r="Q26" s="64">
        <f t="shared" si="3"/>
        <v>0</v>
      </c>
      <c r="R26" s="65"/>
      <c r="S26" s="65"/>
      <c r="T26" s="65"/>
      <c r="U26" s="66" t="s">
        <v>47</v>
      </c>
      <c r="V26" s="67"/>
      <c r="W26" s="68">
        <f>AVERAGE(W3:W24)</f>
        <v>0</v>
      </c>
    </row>
    <row r="27" spans="1:23" ht="12.75" customHeight="1" thickTop="1">
      <c r="A27" s="69"/>
      <c r="B27" s="70" t="s">
        <v>11</v>
      </c>
      <c r="C27" s="71">
        <f>COUNTIF(C3:C24,2)</f>
        <v>0</v>
      </c>
      <c r="D27" s="72">
        <f aca="true" t="shared" si="4" ref="D27:Q27">COUNTIF(D3:D24,2)</f>
        <v>0</v>
      </c>
      <c r="E27" s="72">
        <f t="shared" si="4"/>
        <v>0</v>
      </c>
      <c r="F27" s="72">
        <f t="shared" si="4"/>
        <v>0</v>
      </c>
      <c r="G27" s="72">
        <f t="shared" si="4"/>
        <v>0</v>
      </c>
      <c r="H27" s="72">
        <f t="shared" si="4"/>
        <v>0</v>
      </c>
      <c r="I27" s="72">
        <f t="shared" si="4"/>
        <v>0</v>
      </c>
      <c r="J27" s="72">
        <f t="shared" si="4"/>
        <v>0</v>
      </c>
      <c r="K27" s="72">
        <f t="shared" si="4"/>
        <v>0</v>
      </c>
      <c r="L27" s="72">
        <f t="shared" si="4"/>
        <v>0</v>
      </c>
      <c r="M27" s="72">
        <f t="shared" si="4"/>
        <v>0</v>
      </c>
      <c r="N27" s="72">
        <f t="shared" si="4"/>
        <v>0</v>
      </c>
      <c r="O27" s="72">
        <f t="shared" si="4"/>
        <v>0</v>
      </c>
      <c r="P27" s="72">
        <f t="shared" si="4"/>
        <v>0</v>
      </c>
      <c r="Q27" s="73">
        <f t="shared" si="4"/>
        <v>0</v>
      </c>
      <c r="R27" s="65"/>
      <c r="S27" s="65"/>
      <c r="T27" s="65"/>
      <c r="U27" s="74" t="s">
        <v>61</v>
      </c>
      <c r="V27" s="75"/>
      <c r="W27" s="76">
        <v>0</v>
      </c>
    </row>
    <row r="28" spans="1:23" ht="12.75" customHeight="1" thickBot="1">
      <c r="A28" s="69"/>
      <c r="B28" s="70" t="s">
        <v>12</v>
      </c>
      <c r="C28" s="71">
        <f>COUNTIF(C3:C24,3)</f>
        <v>0</v>
      </c>
      <c r="D28" s="72">
        <f aca="true" t="shared" si="5" ref="D28:Q28">COUNTIF(D3:D24,3)</f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  <c r="H28" s="72">
        <f t="shared" si="5"/>
        <v>0</v>
      </c>
      <c r="I28" s="72">
        <f t="shared" si="5"/>
        <v>0</v>
      </c>
      <c r="J28" s="72">
        <f t="shared" si="5"/>
        <v>0</v>
      </c>
      <c r="K28" s="72">
        <f t="shared" si="5"/>
        <v>0</v>
      </c>
      <c r="L28" s="72">
        <f t="shared" si="5"/>
        <v>0</v>
      </c>
      <c r="M28" s="72">
        <f t="shared" si="5"/>
        <v>0</v>
      </c>
      <c r="N28" s="72">
        <f t="shared" si="5"/>
        <v>0</v>
      </c>
      <c r="O28" s="72">
        <f t="shared" si="5"/>
        <v>0</v>
      </c>
      <c r="P28" s="72">
        <f t="shared" si="5"/>
        <v>0</v>
      </c>
      <c r="Q28" s="73">
        <f t="shared" si="5"/>
        <v>0</v>
      </c>
      <c r="R28" s="65"/>
      <c r="S28" s="65"/>
      <c r="T28" s="65"/>
      <c r="U28" s="77"/>
      <c r="V28" s="78"/>
      <c r="W28" s="79"/>
    </row>
    <row r="29" spans="1:23" ht="12">
      <c r="A29" s="69"/>
      <c r="B29" s="70" t="s">
        <v>13</v>
      </c>
      <c r="C29" s="71">
        <f>COUNTIF(C3:C24,4)</f>
        <v>0</v>
      </c>
      <c r="D29" s="72">
        <f aca="true" t="shared" si="6" ref="D29:Q29">COUNTIF(D3:D24,4)</f>
        <v>0</v>
      </c>
      <c r="E29" s="72">
        <f t="shared" si="6"/>
        <v>0</v>
      </c>
      <c r="F29" s="72">
        <f t="shared" si="6"/>
        <v>0</v>
      </c>
      <c r="G29" s="72">
        <f t="shared" si="6"/>
        <v>0</v>
      </c>
      <c r="H29" s="72">
        <f t="shared" si="6"/>
        <v>0</v>
      </c>
      <c r="I29" s="72">
        <f t="shared" si="6"/>
        <v>0</v>
      </c>
      <c r="J29" s="72">
        <f t="shared" si="6"/>
        <v>0</v>
      </c>
      <c r="K29" s="72">
        <f t="shared" si="6"/>
        <v>0</v>
      </c>
      <c r="L29" s="72">
        <f t="shared" si="6"/>
        <v>0</v>
      </c>
      <c r="M29" s="72">
        <f t="shared" si="6"/>
        <v>0</v>
      </c>
      <c r="N29" s="72">
        <f t="shared" si="6"/>
        <v>0</v>
      </c>
      <c r="O29" s="72">
        <f t="shared" si="6"/>
        <v>0</v>
      </c>
      <c r="P29" s="72">
        <f t="shared" si="6"/>
        <v>0</v>
      </c>
      <c r="Q29" s="73">
        <f t="shared" si="6"/>
        <v>0</v>
      </c>
      <c r="R29" s="65"/>
      <c r="S29" s="65"/>
      <c r="T29" s="65"/>
      <c r="U29" s="80"/>
      <c r="V29" s="80"/>
      <c r="W29" s="80"/>
    </row>
    <row r="30" spans="1:23" ht="12">
      <c r="A30" s="69"/>
      <c r="B30" s="81" t="s">
        <v>14</v>
      </c>
      <c r="C30" s="82">
        <f>COUNTIF(C3:C24,5)</f>
        <v>0</v>
      </c>
      <c r="D30" s="83">
        <f aca="true" t="shared" si="7" ref="D30:Q30">COUNTIF(D3:D24,5)</f>
        <v>0</v>
      </c>
      <c r="E30" s="83">
        <f t="shared" si="7"/>
        <v>0</v>
      </c>
      <c r="F30" s="83">
        <f t="shared" si="7"/>
        <v>0</v>
      </c>
      <c r="G30" s="83">
        <f t="shared" si="7"/>
        <v>0</v>
      </c>
      <c r="H30" s="83">
        <f t="shared" si="7"/>
        <v>0</v>
      </c>
      <c r="I30" s="83">
        <f t="shared" si="7"/>
        <v>0</v>
      </c>
      <c r="J30" s="83">
        <f t="shared" si="7"/>
        <v>0</v>
      </c>
      <c r="K30" s="83">
        <f t="shared" si="7"/>
        <v>0</v>
      </c>
      <c r="L30" s="83">
        <f t="shared" si="7"/>
        <v>0</v>
      </c>
      <c r="M30" s="83">
        <f t="shared" si="7"/>
        <v>0</v>
      </c>
      <c r="N30" s="83">
        <f t="shared" si="7"/>
        <v>0</v>
      </c>
      <c r="O30" s="83">
        <f t="shared" si="7"/>
        <v>0</v>
      </c>
      <c r="P30" s="83">
        <f t="shared" si="7"/>
        <v>0</v>
      </c>
      <c r="Q30" s="84">
        <f t="shared" si="7"/>
        <v>0</v>
      </c>
      <c r="R30" s="85"/>
      <c r="S30" s="85"/>
      <c r="T30" s="85"/>
      <c r="U30" s="80"/>
      <c r="V30" s="80"/>
      <c r="W30" s="80"/>
    </row>
    <row r="31" spans="1:23" ht="12.75" customHeight="1" thickBot="1">
      <c r="A31" s="86"/>
      <c r="B31" s="87" t="s">
        <v>63</v>
      </c>
      <c r="C31" s="88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90">
        <v>0</v>
      </c>
      <c r="R31" s="85"/>
      <c r="S31" s="85"/>
      <c r="T31" s="85"/>
      <c r="U31" s="80"/>
      <c r="V31" s="80"/>
      <c r="W31" s="80"/>
    </row>
    <row r="32" spans="1:23" ht="12.75" customHeight="1" thickTop="1">
      <c r="A32" s="91" t="s">
        <v>49</v>
      </c>
      <c r="B32" s="92" t="s">
        <v>50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93"/>
      <c r="Q32" s="94"/>
      <c r="R32" s="95"/>
      <c r="S32" s="96"/>
      <c r="T32" s="85"/>
      <c r="U32" s="80"/>
      <c r="V32" s="80"/>
      <c r="W32" s="80"/>
    </row>
    <row r="33" spans="1:23" ht="12.75" customHeight="1">
      <c r="A33" s="97"/>
      <c r="B33" s="98" t="s">
        <v>51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99"/>
      <c r="R33" s="85"/>
      <c r="S33" s="96"/>
      <c r="T33" s="85"/>
      <c r="U33" s="80"/>
      <c r="V33" s="80"/>
      <c r="W33" s="80"/>
    </row>
    <row r="34" spans="1:23" ht="12.75" customHeight="1" thickBot="1">
      <c r="A34" s="100"/>
      <c r="B34" s="101" t="s">
        <v>52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3"/>
      <c r="R34" s="85"/>
      <c r="S34" s="85"/>
      <c r="T34" s="85"/>
      <c r="U34" s="80"/>
      <c r="V34" s="80"/>
      <c r="W34" s="80"/>
    </row>
    <row r="35" spans="1:23" ht="12.75" thickBo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5"/>
      <c r="Q35" s="85"/>
      <c r="R35" s="85"/>
      <c r="S35" s="85"/>
      <c r="T35" s="85"/>
      <c r="U35" s="80"/>
      <c r="V35" s="80"/>
      <c r="W35" s="80"/>
    </row>
    <row r="36" spans="2:23" ht="12.75" thickBot="1">
      <c r="B36" s="80"/>
      <c r="C36" s="80"/>
      <c r="D36" s="104" t="s">
        <v>68</v>
      </c>
      <c r="E36" s="105"/>
      <c r="F36" s="106"/>
      <c r="G36" s="107" t="s">
        <v>56</v>
      </c>
      <c r="H36" s="105"/>
      <c r="I36" s="105"/>
      <c r="J36" s="105"/>
      <c r="K36" s="105"/>
      <c r="L36" s="105"/>
      <c r="M36" s="106"/>
      <c r="N36" s="107" t="s">
        <v>58</v>
      </c>
      <c r="O36" s="105"/>
      <c r="P36" s="105"/>
      <c r="Q36" s="105"/>
      <c r="R36" s="105"/>
      <c r="S36" s="106"/>
      <c r="T36" s="107" t="s">
        <v>59</v>
      </c>
      <c r="U36" s="105"/>
      <c r="V36" s="105"/>
      <c r="W36" s="108"/>
    </row>
    <row r="37" spans="2:23" ht="12.75" thickBot="1">
      <c r="B37" s="65"/>
      <c r="C37" s="80"/>
      <c r="D37" s="1" t="s">
        <v>53</v>
      </c>
      <c r="E37" s="2" t="s">
        <v>54</v>
      </c>
      <c r="F37" s="3" t="s">
        <v>55</v>
      </c>
      <c r="G37" s="4">
        <v>5</v>
      </c>
      <c r="H37" s="5">
        <v>4</v>
      </c>
      <c r="I37" s="5">
        <v>3</v>
      </c>
      <c r="J37" s="6">
        <v>2</v>
      </c>
      <c r="K37" s="7" t="s">
        <v>55</v>
      </c>
      <c r="L37" s="10" t="s">
        <v>57</v>
      </c>
      <c r="M37" s="11"/>
      <c r="N37" s="4">
        <v>1</v>
      </c>
      <c r="O37" s="5">
        <v>2</v>
      </c>
      <c r="P37" s="5">
        <v>3</v>
      </c>
      <c r="Q37" s="6">
        <v>4</v>
      </c>
      <c r="R37" s="8" t="s">
        <v>55</v>
      </c>
      <c r="S37" s="9" t="s">
        <v>57</v>
      </c>
      <c r="T37" s="12" t="s">
        <v>60</v>
      </c>
      <c r="U37" s="13"/>
      <c r="V37" s="14" t="s">
        <v>57</v>
      </c>
      <c r="W37" s="15"/>
    </row>
    <row r="38" spans="2:23" ht="13.5" thickBot="1" thickTop="1">
      <c r="B38" s="85"/>
      <c r="C38" s="80"/>
      <c r="D38" s="109"/>
      <c r="E38" s="110"/>
      <c r="F38" s="111">
        <f>SUM(D38:E38)</f>
        <v>0</v>
      </c>
      <c r="G38" s="112">
        <f>COUNTIF(T3:T24,5)</f>
        <v>0</v>
      </c>
      <c r="H38" s="113">
        <f>COUNTIF(T3:T24,4)</f>
        <v>0</v>
      </c>
      <c r="I38" s="113">
        <f>COUNTIF(T3:T24,3)</f>
        <v>0</v>
      </c>
      <c r="J38" s="114">
        <f>COUNTIF(T3:T24,2)</f>
        <v>0</v>
      </c>
      <c r="K38" s="115">
        <f>SUM(G38:J38)</f>
        <v>0</v>
      </c>
      <c r="L38" s="116" t="e">
        <f>(K38/F38)*100</f>
        <v>#DIV/0!</v>
      </c>
      <c r="M38" s="117"/>
      <c r="N38" s="112">
        <f>COUNTIF(R3:R24,1)</f>
        <v>0</v>
      </c>
      <c r="O38" s="113">
        <f>COUNTIF(R3:R24,2)</f>
        <v>0</v>
      </c>
      <c r="P38" s="113">
        <f>COUNTIF(R3:R24,3)</f>
        <v>0</v>
      </c>
      <c r="Q38" s="113">
        <f>COUNTIF(R3:R24,4)</f>
        <v>0</v>
      </c>
      <c r="R38" s="118">
        <f>SUM(N38:Q38)</f>
        <v>0</v>
      </c>
      <c r="S38" s="119" t="e">
        <f>R38/F38*100</f>
        <v>#DIV/0!</v>
      </c>
      <c r="T38" s="120">
        <v>0</v>
      </c>
      <c r="U38" s="121"/>
      <c r="V38" s="122" t="e">
        <f>T38/F38*100</f>
        <v>#DIV/0!</v>
      </c>
      <c r="W38" s="123"/>
    </row>
    <row r="39" spans="2:23" ht="12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</row>
    <row r="40" spans="2:23" ht="12">
      <c r="B40" s="80"/>
      <c r="C40" s="80"/>
      <c r="D40" s="80"/>
      <c r="E40" s="80"/>
      <c r="F40" s="8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1"/>
      <c r="V40" s="131"/>
      <c r="W40" s="131"/>
    </row>
    <row r="41" spans="2:23" ht="12">
      <c r="B41" s="80"/>
      <c r="C41" s="80"/>
      <c r="D41" s="80"/>
      <c r="E41" s="80"/>
      <c r="F41" s="8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1"/>
      <c r="V41" s="131"/>
      <c r="W41" s="131"/>
    </row>
    <row r="42" spans="2:23" ht="12">
      <c r="B42" s="80"/>
      <c r="C42" s="80"/>
      <c r="D42" s="80"/>
      <c r="E42" s="80"/>
      <c r="F42" s="80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</row>
  </sheetData>
  <sheetProtection formatCells="0" formatColumns="0" formatRows="0" insertColumns="0" insertRows="0" deleteColumns="0" deleteRows="0"/>
  <mergeCells count="36">
    <mergeCell ref="U40:W41"/>
    <mergeCell ref="U42:W42"/>
    <mergeCell ref="R41:T41"/>
    <mergeCell ref="R42:T42"/>
    <mergeCell ref="M40:T40"/>
    <mergeCell ref="M42:O42"/>
    <mergeCell ref="P41:Q41"/>
    <mergeCell ref="P42:Q42"/>
    <mergeCell ref="M41:O41"/>
    <mergeCell ref="T38:U38"/>
    <mergeCell ref="V38:W38"/>
    <mergeCell ref="T36:W36"/>
    <mergeCell ref="T37:U37"/>
    <mergeCell ref="V37:W37"/>
    <mergeCell ref="A1:B1"/>
    <mergeCell ref="A25:B25"/>
    <mergeCell ref="G36:M36"/>
    <mergeCell ref="A32:A34"/>
    <mergeCell ref="A26:A31"/>
    <mergeCell ref="D36:F36"/>
    <mergeCell ref="U1:W1"/>
    <mergeCell ref="C1:Q1"/>
    <mergeCell ref="R1:T1"/>
    <mergeCell ref="W27:W28"/>
    <mergeCell ref="U26:V26"/>
    <mergeCell ref="U27:V28"/>
    <mergeCell ref="N36:S36"/>
    <mergeCell ref="G42:H42"/>
    <mergeCell ref="G41:H41"/>
    <mergeCell ref="G40:L40"/>
    <mergeCell ref="I41:J41"/>
    <mergeCell ref="K41:L41"/>
    <mergeCell ref="I42:J42"/>
    <mergeCell ref="K42:L42"/>
    <mergeCell ref="L37:M37"/>
    <mergeCell ref="L38:M38"/>
  </mergeCells>
  <printOptions/>
  <pageMargins left="0" right="0" top="0" bottom="0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Vuksan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Srednje ocjene</dc:title>
  <dc:subject>Razredništvo</dc:subject>
  <dc:creator>Siniša Vuksan</dc:creator>
  <cp:keywords/>
  <dc:description/>
  <cp:lastModifiedBy>Vesna</cp:lastModifiedBy>
  <cp:lastPrinted>2010-12-22T13:17:29Z</cp:lastPrinted>
  <dcterms:created xsi:type="dcterms:W3CDTF">2003-04-06T18:46:58Z</dcterms:created>
  <dcterms:modified xsi:type="dcterms:W3CDTF">2010-12-22T13:27:39Z</dcterms:modified>
  <cp:category>Osnovna škola</cp:category>
  <cp:version/>
  <cp:contentType/>
  <cp:contentStatus/>
</cp:coreProperties>
</file>